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计划明细表" sheetId="8" r:id="rId1"/>
  </sheets>
  <definedNames>
    <definedName name="_xlnm._FilterDatabase" localSheetId="0" hidden="1">计划明细表!$A$5:$T$33</definedName>
    <definedName name="_xlnm.Print_Titles" localSheetId="0">计划明细表!$3:$5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<sst xmlns="http://schemas.openxmlformats.org/spreadsheetml/2006/main" count="234" uniqueCount="102">
  <si>
    <t>2025年重点区域富硒粮油种植联农带农奖补项目计划表</t>
  </si>
  <si>
    <t>单位：万元</t>
  </si>
  <si>
    <t>序号</t>
  </si>
  <si>
    <t>项目名称</t>
  </si>
  <si>
    <t>项目摘要（建设内容及规模）</t>
  </si>
  <si>
    <t>建设期限</t>
  </si>
  <si>
    <t>绩效目标</t>
  </si>
  <si>
    <t>实施地点</t>
  </si>
  <si>
    <t>直接受益脱贫人口
(含监测对象)</t>
  </si>
  <si>
    <t>项目总投资</t>
  </si>
  <si>
    <t>实施单位</t>
  </si>
  <si>
    <t>主管单位</t>
  </si>
  <si>
    <t>镇办</t>
  </si>
  <si>
    <t>村</t>
  </si>
  <si>
    <t>户数</t>
  </si>
  <si>
    <t>人数</t>
  </si>
  <si>
    <t>合计</t>
  </si>
  <si>
    <t>财政衔接资金</t>
  </si>
  <si>
    <t>群众自筹资金（其他资金）</t>
  </si>
  <si>
    <t>小计</t>
  </si>
  <si>
    <t>中央</t>
  </si>
  <si>
    <t>省级</t>
  </si>
  <si>
    <t>市级</t>
  </si>
  <si>
    <t>县级</t>
  </si>
  <si>
    <t>总计</t>
  </si>
  <si>
    <t>一、产业发展</t>
  </si>
  <si>
    <t>2025年新城街道重点区域富硒粮油种植联农带农奖补项目</t>
  </si>
  <si>
    <t>以村（社区）为单位，组织村集体经济组织、农业专业合作社、新型农业经营主体、承包耕地经营企业，持续对 2023 年以来通过土地整理、撂荒治理新增土地持续进行耕种，通过土地整理工程吸纳劳务用工、土地流转、代管经营等方式带动农户特别是脱贫户、监测户增收的按照奖补方案予以奖补，每补助10万元带动农户不少于10户，其中脱贫户不少于5户，户均增收不低于2000元。</t>
  </si>
  <si>
    <t>2025年1月—12月</t>
  </si>
  <si>
    <t>通过土地流转、吸纳就业等方式带动脱贫户及监测户17户51人，户均增收2000元。</t>
  </si>
  <si>
    <t>新城街道办</t>
  </si>
  <si>
    <t>相关村/社区</t>
  </si>
  <si>
    <t>新城街道</t>
  </si>
  <si>
    <t>区农业农村局、区自然资源分局</t>
  </si>
  <si>
    <t>2025年江北街道重点区域富硒粮油种植联农带农奖补项目</t>
  </si>
  <si>
    <t>通过土地流转、吸纳就业等方式带动脱贫户及监测户12户36人，户均增收2000元。</t>
  </si>
  <si>
    <t>江北街道</t>
  </si>
  <si>
    <t>2025年建民街道重点区域富硒粮油种植联农带农奖补项目</t>
  </si>
  <si>
    <t>通过土地流转、吸纳就业等方式带动脱贫户及监测户58户174人，户均增收2000元。</t>
  </si>
  <si>
    <t>建民街道</t>
  </si>
  <si>
    <t>2025年坝河镇重点区域富硒粮油种植联农带农奖补项目</t>
  </si>
  <si>
    <t>通过土地流转、吸纳就业等方式带动脱贫户及监测户35户105人，户均增收2000元。</t>
  </si>
  <si>
    <t>坝河镇</t>
  </si>
  <si>
    <t>2025年茨沟镇重点区域富硒粮油种植联农带农奖补项目</t>
  </si>
  <si>
    <t>茨沟镇</t>
  </si>
  <si>
    <t>2025年大河镇重点区域富硒粮油种植联农带农奖补项目</t>
  </si>
  <si>
    <t>通过土地流转、吸纳就业等方式带动脱贫户及监测户60户180人，户均增收2000元。</t>
  </si>
  <si>
    <t>大河镇</t>
  </si>
  <si>
    <t>2025年大竹园镇重点区域富硒粮油种植联农带农奖补项目</t>
  </si>
  <si>
    <t>通过土地流转、吸纳就业等方式带动脱贫户及监测户15户45人，户均增收2000元。</t>
  </si>
  <si>
    <t>大竹园镇</t>
  </si>
  <si>
    <t>2025年关家镇重点区域富硒粮油种植联农带农奖补项目</t>
  </si>
  <si>
    <t>通过土地流转、吸纳就业等方式带动脱贫户及监测户75户225人，户均增收2000元。</t>
  </si>
  <si>
    <t>关家镇</t>
  </si>
  <si>
    <t>2025年关庙镇重点区域富硒粮油种植联农带农奖补项目</t>
  </si>
  <si>
    <t>通过土地流转、吸纳就业等方式带动脱贫户及监测户40户120人，户均增收2000元。</t>
  </si>
  <si>
    <t>关庙镇</t>
  </si>
  <si>
    <t>2025年洪山镇重点区域富硒粮油种植联农带农奖补项目</t>
  </si>
  <si>
    <t>通过土地流转、吸纳就业等方式带动脱贫户及监测户30户90人，户均增收2000元。</t>
  </si>
  <si>
    <t>洪山镇</t>
  </si>
  <si>
    <t>2025年吉河镇重点区域富硒粮油种植联农带农奖补项目</t>
  </si>
  <si>
    <t>通过土地流转、吸纳就业等方式带动脱贫户及监测户55户165人，户均增收2000元。</t>
  </si>
  <si>
    <t>吉河镇</t>
  </si>
  <si>
    <t>2025年流水镇重点区域富硒粮油种植联农带农奖补项目</t>
  </si>
  <si>
    <t>流水镇</t>
  </si>
  <si>
    <t>2025年牛蹄镇重点区域富硒粮油种植联农带农奖补项目</t>
  </si>
  <si>
    <t>牛蹄镇</t>
  </si>
  <si>
    <t>2025年沈坝镇重点区域富硒粮油种植联农带农奖补项目</t>
  </si>
  <si>
    <t>通过土地流转、吸纳就业等方式带动脱贫户及监测户45户135人，户均增收2000元。</t>
  </si>
  <si>
    <t>沈坝镇</t>
  </si>
  <si>
    <t>2025年石梯镇重点区域富硒粮油种植联农带农奖补项目</t>
  </si>
  <si>
    <t>石梯镇</t>
  </si>
  <si>
    <t>2025年双龙镇重点区域富硒粮油种植联农带农奖补项目</t>
  </si>
  <si>
    <t>通过土地流转、吸纳就业等方式带动脱贫户及监测户19户57人，户均增收2000元。</t>
  </si>
  <si>
    <t>双龙镇</t>
  </si>
  <si>
    <t>2025年谭坝镇重点区域富硒粮油种植联农带农奖补项目</t>
  </si>
  <si>
    <t>通过土地流转、吸纳就业等方式带动脱贫户及监测户28户84人，户均增收2000元。</t>
  </si>
  <si>
    <t>谭坝镇</t>
  </si>
  <si>
    <t>2025年五里镇重点区域富硒粮油种植联农带农奖补项目</t>
  </si>
  <si>
    <t>五里镇</t>
  </si>
  <si>
    <t>2025年县河镇重点区域富硒粮油种植联农带农奖补项目</t>
  </si>
  <si>
    <t>通过土地流转、吸纳就业等方式带动脱贫户及监测户80户240人，户均增收2000元。</t>
  </si>
  <si>
    <t>县河镇</t>
  </si>
  <si>
    <t>2025年晏坝镇重点区域富硒粮油种植联农带农奖补项目</t>
  </si>
  <si>
    <t>通过土地流转、吸纳就业等方式带动脱贫户及监测户25户75人，户均增收2000元。</t>
  </si>
  <si>
    <t>晏坝镇</t>
  </si>
  <si>
    <t>2025年瀛湖镇重点区域富硒粮油种植联农带农奖补项目</t>
  </si>
  <si>
    <t>通过土地流转、吸纳就业等方式带动脱贫户及监测户78户234人，户均增收2000元。</t>
  </si>
  <si>
    <t>瀛湖镇</t>
  </si>
  <si>
    <t>2025年叶坪镇重点区域富硒粮油种植联农带农奖补项目</t>
  </si>
  <si>
    <t>通过土地流转、吸纳就业等方式带动脱贫户及监测户11户33人，户均增收2000元。</t>
  </si>
  <si>
    <t>叶坪镇</t>
  </si>
  <si>
    <t>2025年早阳镇重点区域富硒粮油种植联农带农奖补项目</t>
  </si>
  <si>
    <t>早阳镇</t>
  </si>
  <si>
    <t>2025年紫荆镇重点区域富硒粮油种植联农带农奖补项目</t>
  </si>
  <si>
    <t>通过土地流转、吸纳就业等方式带动脱贫户及监测户18户54人，户均增收2000元。</t>
  </si>
  <si>
    <t>紫荆镇</t>
  </si>
  <si>
    <t>2025年张滩镇重点区域富硒粮油种植联农带农奖补项目</t>
  </si>
  <si>
    <t>张滩镇</t>
  </si>
  <si>
    <t>2025年中原镇重点区域富硒粮油种植联农带农奖补项目</t>
  </si>
  <si>
    <t>通过土地流转、吸纳就业等方式带动脱贫户及监测户29户87人，户均增收2000元。</t>
  </si>
  <si>
    <t>中原镇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</si>
</sst>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2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4" applyNumberFormat="0" applyAlignment="0" applyProtection="0">
      <alignment vertical="center"/>
    </xf>
    <xf numFmtId="0" fontId="15" fillId="6" borderId="15" applyNumberFormat="0" applyAlignment="0" applyProtection="0">
      <alignment vertical="center"/>
    </xf>
    <xf numFmtId="0" fontId="16" fillId="6" borderId="14" applyNumberFormat="0" applyAlignment="0" applyProtection="0">
      <alignment vertical="center"/>
    </xf>
    <xf numFmtId="0" fontId="17" fillId="7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protection locked="0"/>
    </xf>
    <xf numFmtId="0" fontId="1" fillId="0" borderId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10 2 2" xfId="49"/>
    <cellStyle name="常规_附件1-5" xfId="50"/>
    <cellStyle name="常规 10 10 2" xfId="51"/>
    <cellStyle name="常规 3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5"/>
  <sheetViews>
    <sheetView tabSelected="1" zoomScale="70" zoomScaleNormal="70" workbookViewId="0">
      <pane ySplit="6" topLeftCell="A7" activePane="bottomLeft" state="frozen"/>
      <selection/>
      <selection pane="bottomLeft" activeCell="A1" sqref="A1:R1"/>
    </sheetView>
  </sheetViews>
  <sheetFormatPr defaultColWidth="9" defaultRowHeight="14.25"/>
  <cols>
    <col min="1" max="1" width="5.69166666666667" style="4" customWidth="1"/>
    <col min="2" max="2" width="30.175" style="5" customWidth="1"/>
    <col min="3" max="3" width="52.0333333333333" style="5" customWidth="1"/>
    <col min="4" max="4" width="10.6333333333333" style="6" customWidth="1"/>
    <col min="5" max="5" width="33.925" style="5" customWidth="1"/>
    <col min="6" max="6" width="7.5" style="5" customWidth="1"/>
    <col min="7" max="7" width="7.65" style="5" customWidth="1"/>
    <col min="8" max="9" width="9.525" style="5" customWidth="1"/>
    <col min="10" max="10" width="11.8666666666667" style="7" customWidth="1"/>
    <col min="11" max="15" width="10.275" style="5" customWidth="1"/>
    <col min="16" max="16" width="8.43333333333333" style="5" customWidth="1"/>
    <col min="17" max="17" width="8.59166666666667" style="5" customWidth="1"/>
    <col min="18" max="18" width="9.46666666666667" style="8" customWidth="1"/>
    <col min="19" max="19" width="15.3583333333333" style="9" customWidth="1"/>
    <col min="20" max="20" width="10.375" style="9"/>
    <col min="21" max="16383" width="9" style="9"/>
  </cols>
  <sheetData>
    <row r="1" ht="53" customHeight="1" spans="1:18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ht="26" customHeight="1" spans="1:18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4" t="s">
        <v>1</v>
      </c>
      <c r="N2" s="4"/>
      <c r="O2" s="4"/>
      <c r="P2" s="4"/>
      <c r="Q2" s="4"/>
      <c r="R2" s="10"/>
    </row>
    <row r="3" ht="45" customHeight="1" spans="1:18">
      <c r="A3" s="11" t="s">
        <v>2</v>
      </c>
      <c r="B3" s="11" t="s">
        <v>3</v>
      </c>
      <c r="C3" s="11" t="s">
        <v>4</v>
      </c>
      <c r="D3" s="12" t="s">
        <v>5</v>
      </c>
      <c r="E3" s="13" t="s">
        <v>6</v>
      </c>
      <c r="F3" s="14" t="s">
        <v>7</v>
      </c>
      <c r="G3" s="14"/>
      <c r="H3" s="13" t="s">
        <v>8</v>
      </c>
      <c r="I3" s="13"/>
      <c r="J3" s="13" t="s">
        <v>9</v>
      </c>
      <c r="K3" s="13"/>
      <c r="L3" s="13"/>
      <c r="M3" s="13"/>
      <c r="N3" s="13"/>
      <c r="O3" s="13"/>
      <c r="P3" s="13"/>
      <c r="Q3" s="11" t="s">
        <v>10</v>
      </c>
      <c r="R3" s="13" t="s">
        <v>11</v>
      </c>
    </row>
    <row r="4" customFormat="1" ht="31" customHeight="1" spans="1:18">
      <c r="A4" s="15"/>
      <c r="B4" s="15"/>
      <c r="C4" s="15"/>
      <c r="D4" s="16"/>
      <c r="E4" s="13"/>
      <c r="F4" s="13" t="s">
        <v>12</v>
      </c>
      <c r="G4" s="13" t="s">
        <v>13</v>
      </c>
      <c r="H4" s="11" t="s">
        <v>14</v>
      </c>
      <c r="I4" s="11" t="s">
        <v>15</v>
      </c>
      <c r="J4" s="13" t="s">
        <v>16</v>
      </c>
      <c r="K4" s="13" t="s">
        <v>17</v>
      </c>
      <c r="L4" s="13"/>
      <c r="M4" s="13"/>
      <c r="N4" s="13"/>
      <c r="O4" s="13"/>
      <c r="P4" s="11" t="s">
        <v>18</v>
      </c>
      <c r="Q4" s="15"/>
      <c r="R4" s="13"/>
    </row>
    <row r="5" s="1" customFormat="1" ht="29" customHeight="1" spans="1:18">
      <c r="A5" s="17"/>
      <c r="B5" s="17"/>
      <c r="C5" s="17"/>
      <c r="D5" s="18"/>
      <c r="E5" s="13"/>
      <c r="F5" s="13"/>
      <c r="G5" s="13"/>
      <c r="H5" s="17"/>
      <c r="I5" s="17"/>
      <c r="J5" s="13"/>
      <c r="K5" s="13" t="s">
        <v>19</v>
      </c>
      <c r="L5" s="13" t="s">
        <v>20</v>
      </c>
      <c r="M5" s="27" t="s">
        <v>21</v>
      </c>
      <c r="N5" s="27" t="s">
        <v>22</v>
      </c>
      <c r="O5" s="27" t="s">
        <v>23</v>
      </c>
      <c r="P5" s="17"/>
      <c r="Q5" s="17"/>
      <c r="R5" s="13"/>
    </row>
    <row r="6" ht="38" customHeight="1" spans="1:18">
      <c r="A6" s="19" t="s">
        <v>24</v>
      </c>
      <c r="B6" s="20"/>
      <c r="C6" s="21">
        <v>26</v>
      </c>
      <c r="D6" s="21"/>
      <c r="E6" s="21"/>
      <c r="F6" s="21"/>
      <c r="G6" s="21"/>
      <c r="H6" s="21">
        <f>H7</f>
        <v>1000</v>
      </c>
      <c r="I6" s="21">
        <f t="shared" ref="I6:P6" si="0">I7</f>
        <v>3000</v>
      </c>
      <c r="J6" s="21">
        <f t="shared" si="0"/>
        <v>1000</v>
      </c>
      <c r="K6" s="21">
        <f t="shared" si="0"/>
        <v>1000</v>
      </c>
      <c r="L6" s="21"/>
      <c r="M6" s="21">
        <f t="shared" si="0"/>
        <v>1000</v>
      </c>
      <c r="N6" s="21"/>
      <c r="O6" s="21"/>
      <c r="P6" s="21"/>
      <c r="Q6" s="21"/>
      <c r="R6" s="21"/>
    </row>
    <row r="7" ht="35" customHeight="1" spans="1:18">
      <c r="A7" s="22" t="s">
        <v>25</v>
      </c>
      <c r="B7" s="23"/>
      <c r="C7" s="24"/>
      <c r="D7" s="24"/>
      <c r="E7" s="24"/>
      <c r="F7" s="24"/>
      <c r="G7" s="24"/>
      <c r="H7" s="24">
        <f>SUM(H8:H33)</f>
        <v>1000</v>
      </c>
      <c r="I7" s="24">
        <f>SUM(I8:I33)</f>
        <v>3000</v>
      </c>
      <c r="J7" s="24">
        <f>SUM(J8:J33)</f>
        <v>1000</v>
      </c>
      <c r="K7" s="24">
        <f>SUM(K8:K33)</f>
        <v>1000</v>
      </c>
      <c r="L7" s="24"/>
      <c r="M7" s="24">
        <f>SUM(M8:M33)</f>
        <v>1000</v>
      </c>
      <c r="N7" s="24"/>
      <c r="O7" s="24"/>
      <c r="P7" s="24"/>
      <c r="Q7" s="24"/>
      <c r="R7" s="24"/>
    </row>
    <row r="8" s="2" customFormat="1" ht="125" customHeight="1" spans="1:20">
      <c r="A8" s="25">
        <v>1</v>
      </c>
      <c r="B8" s="25" t="s">
        <v>26</v>
      </c>
      <c r="C8" s="25" t="s">
        <v>27</v>
      </c>
      <c r="D8" s="25" t="s">
        <v>28</v>
      </c>
      <c r="E8" s="25" t="s">
        <v>29</v>
      </c>
      <c r="F8" s="25" t="s">
        <v>30</v>
      </c>
      <c r="G8" s="25" t="s">
        <v>31</v>
      </c>
      <c r="H8" s="26">
        <v>17</v>
      </c>
      <c r="I8" s="26">
        <v>51</v>
      </c>
      <c r="J8" s="25">
        <f>K8+P8</f>
        <v>17</v>
      </c>
      <c r="K8" s="25">
        <f>SUM(L8:O8)</f>
        <v>17</v>
      </c>
      <c r="L8" s="25"/>
      <c r="M8" s="25">
        <v>17</v>
      </c>
      <c r="N8" s="25"/>
      <c r="O8" s="25"/>
      <c r="P8" s="25"/>
      <c r="Q8" s="25" t="s">
        <v>32</v>
      </c>
      <c r="R8" s="25" t="s">
        <v>33</v>
      </c>
      <c r="S8" s="3"/>
      <c r="T8" s="3"/>
    </row>
    <row r="9" s="2" customFormat="1" ht="125" customHeight="1" spans="1:20">
      <c r="A9" s="25">
        <v>2</v>
      </c>
      <c r="B9" s="25" t="s">
        <v>34</v>
      </c>
      <c r="C9" s="25" t="s">
        <v>27</v>
      </c>
      <c r="D9" s="25" t="s">
        <v>28</v>
      </c>
      <c r="E9" s="25" t="s">
        <v>35</v>
      </c>
      <c r="F9" s="25" t="s">
        <v>36</v>
      </c>
      <c r="G9" s="25" t="s">
        <v>31</v>
      </c>
      <c r="H9" s="26">
        <v>12</v>
      </c>
      <c r="I9" s="26">
        <v>36</v>
      </c>
      <c r="J9" s="25">
        <f t="shared" ref="J9:J33" si="1">K9+P9</f>
        <v>12</v>
      </c>
      <c r="K9" s="25">
        <f t="shared" ref="K9:K33" si="2">SUM(L9:O9)</f>
        <v>12</v>
      </c>
      <c r="L9" s="25"/>
      <c r="M9" s="25">
        <v>12</v>
      </c>
      <c r="N9" s="25"/>
      <c r="O9" s="25"/>
      <c r="P9" s="25"/>
      <c r="Q9" s="25" t="s">
        <v>36</v>
      </c>
      <c r="R9" s="25" t="s">
        <v>33</v>
      </c>
      <c r="S9" s="3"/>
      <c r="T9" s="3"/>
    </row>
    <row r="10" s="2" customFormat="1" ht="125" customHeight="1" spans="1:20">
      <c r="A10" s="25">
        <v>3</v>
      </c>
      <c r="B10" s="25" t="s">
        <v>37</v>
      </c>
      <c r="C10" s="25" t="s">
        <v>27</v>
      </c>
      <c r="D10" s="25" t="s">
        <v>28</v>
      </c>
      <c r="E10" s="25" t="s">
        <v>38</v>
      </c>
      <c r="F10" s="25" t="s">
        <v>39</v>
      </c>
      <c r="G10" s="25" t="s">
        <v>31</v>
      </c>
      <c r="H10" s="26">
        <v>58</v>
      </c>
      <c r="I10" s="26">
        <v>174</v>
      </c>
      <c r="J10" s="25">
        <f t="shared" si="1"/>
        <v>58</v>
      </c>
      <c r="K10" s="25">
        <f t="shared" si="2"/>
        <v>58</v>
      </c>
      <c r="L10" s="25"/>
      <c r="M10" s="25">
        <v>58</v>
      </c>
      <c r="N10" s="25"/>
      <c r="O10" s="25"/>
      <c r="P10" s="25"/>
      <c r="Q10" s="25" t="s">
        <v>39</v>
      </c>
      <c r="R10" s="25" t="s">
        <v>33</v>
      </c>
      <c r="S10" s="3"/>
      <c r="T10" s="3"/>
    </row>
    <row r="11" s="2" customFormat="1" ht="125" customHeight="1" spans="1:20">
      <c r="A11" s="25">
        <v>4</v>
      </c>
      <c r="B11" s="25" t="s">
        <v>40</v>
      </c>
      <c r="C11" s="25" t="s">
        <v>27</v>
      </c>
      <c r="D11" s="25" t="s">
        <v>28</v>
      </c>
      <c r="E11" s="25" t="s">
        <v>41</v>
      </c>
      <c r="F11" s="25" t="s">
        <v>42</v>
      </c>
      <c r="G11" s="25" t="s">
        <v>31</v>
      </c>
      <c r="H11" s="26">
        <v>35</v>
      </c>
      <c r="I11" s="26">
        <v>105</v>
      </c>
      <c r="J11" s="25">
        <f t="shared" si="1"/>
        <v>35</v>
      </c>
      <c r="K11" s="25">
        <f t="shared" si="2"/>
        <v>35</v>
      </c>
      <c r="L11" s="25"/>
      <c r="M11" s="25">
        <v>35</v>
      </c>
      <c r="N11" s="25"/>
      <c r="O11" s="25"/>
      <c r="P11" s="25"/>
      <c r="Q11" s="25" t="s">
        <v>42</v>
      </c>
      <c r="R11" s="25" t="s">
        <v>33</v>
      </c>
      <c r="S11" s="3"/>
      <c r="T11" s="3"/>
    </row>
    <row r="12" s="2" customFormat="1" ht="125" customHeight="1" spans="1:20">
      <c r="A12" s="25">
        <v>5</v>
      </c>
      <c r="B12" s="25" t="s">
        <v>43</v>
      </c>
      <c r="C12" s="25" t="s">
        <v>27</v>
      </c>
      <c r="D12" s="25" t="s">
        <v>28</v>
      </c>
      <c r="E12" s="25" t="s">
        <v>41</v>
      </c>
      <c r="F12" s="25" t="s">
        <v>44</v>
      </c>
      <c r="G12" s="25" t="s">
        <v>31</v>
      </c>
      <c r="H12" s="26">
        <v>35</v>
      </c>
      <c r="I12" s="26">
        <v>105</v>
      </c>
      <c r="J12" s="25">
        <f t="shared" si="1"/>
        <v>35</v>
      </c>
      <c r="K12" s="25">
        <f t="shared" si="2"/>
        <v>35</v>
      </c>
      <c r="L12" s="25"/>
      <c r="M12" s="25">
        <v>35</v>
      </c>
      <c r="N12" s="25"/>
      <c r="O12" s="25"/>
      <c r="P12" s="25"/>
      <c r="Q12" s="25" t="s">
        <v>44</v>
      </c>
      <c r="R12" s="25" t="s">
        <v>33</v>
      </c>
      <c r="S12" s="3"/>
      <c r="T12" s="3"/>
    </row>
    <row r="13" s="2" customFormat="1" ht="125" customHeight="1" spans="1:20">
      <c r="A13" s="25">
        <v>6</v>
      </c>
      <c r="B13" s="25" t="s">
        <v>45</v>
      </c>
      <c r="C13" s="25" t="s">
        <v>27</v>
      </c>
      <c r="D13" s="25" t="s">
        <v>28</v>
      </c>
      <c r="E13" s="25" t="s">
        <v>46</v>
      </c>
      <c r="F13" s="25" t="s">
        <v>47</v>
      </c>
      <c r="G13" s="25" t="s">
        <v>31</v>
      </c>
      <c r="H13" s="26">
        <v>60</v>
      </c>
      <c r="I13" s="26">
        <v>180</v>
      </c>
      <c r="J13" s="25">
        <f t="shared" si="1"/>
        <v>60</v>
      </c>
      <c r="K13" s="25">
        <f t="shared" si="2"/>
        <v>60</v>
      </c>
      <c r="L13" s="25"/>
      <c r="M13" s="25">
        <v>60</v>
      </c>
      <c r="N13" s="25"/>
      <c r="O13" s="25"/>
      <c r="P13" s="25"/>
      <c r="Q13" s="25" t="s">
        <v>47</v>
      </c>
      <c r="R13" s="25" t="s">
        <v>33</v>
      </c>
      <c r="S13" s="3"/>
      <c r="T13" s="3"/>
    </row>
    <row r="14" s="2" customFormat="1" ht="125" customHeight="1" spans="1:20">
      <c r="A14" s="25">
        <v>7</v>
      </c>
      <c r="B14" s="25" t="s">
        <v>48</v>
      </c>
      <c r="C14" s="25" t="s">
        <v>27</v>
      </c>
      <c r="D14" s="25" t="s">
        <v>28</v>
      </c>
      <c r="E14" s="25" t="s">
        <v>49</v>
      </c>
      <c r="F14" s="25" t="s">
        <v>50</v>
      </c>
      <c r="G14" s="25" t="s">
        <v>31</v>
      </c>
      <c r="H14" s="26">
        <v>15</v>
      </c>
      <c r="I14" s="26">
        <v>45</v>
      </c>
      <c r="J14" s="25">
        <f t="shared" si="1"/>
        <v>15</v>
      </c>
      <c r="K14" s="25">
        <f t="shared" si="2"/>
        <v>15</v>
      </c>
      <c r="L14" s="25"/>
      <c r="M14" s="25">
        <v>15</v>
      </c>
      <c r="N14" s="25"/>
      <c r="O14" s="25"/>
      <c r="P14" s="25"/>
      <c r="Q14" s="25" t="s">
        <v>50</v>
      </c>
      <c r="R14" s="25" t="s">
        <v>33</v>
      </c>
      <c r="S14" s="3"/>
      <c r="T14" s="3"/>
    </row>
    <row r="15" s="2" customFormat="1" ht="125" customHeight="1" spans="1:20">
      <c r="A15" s="25">
        <v>8</v>
      </c>
      <c r="B15" s="25" t="s">
        <v>51</v>
      </c>
      <c r="C15" s="25" t="s">
        <v>27</v>
      </c>
      <c r="D15" s="25" t="s">
        <v>28</v>
      </c>
      <c r="E15" s="25" t="s">
        <v>52</v>
      </c>
      <c r="F15" s="25" t="s">
        <v>53</v>
      </c>
      <c r="G15" s="25" t="s">
        <v>31</v>
      </c>
      <c r="H15" s="26">
        <v>75</v>
      </c>
      <c r="I15" s="26">
        <v>225</v>
      </c>
      <c r="J15" s="25">
        <f t="shared" si="1"/>
        <v>75</v>
      </c>
      <c r="K15" s="25">
        <f t="shared" si="2"/>
        <v>75</v>
      </c>
      <c r="L15" s="25"/>
      <c r="M15" s="25">
        <v>75</v>
      </c>
      <c r="N15" s="25"/>
      <c r="O15" s="25"/>
      <c r="P15" s="25"/>
      <c r="Q15" s="25" t="s">
        <v>53</v>
      </c>
      <c r="R15" s="25" t="s">
        <v>33</v>
      </c>
      <c r="S15" s="3"/>
      <c r="T15" s="3"/>
    </row>
    <row r="16" s="2" customFormat="1" ht="125" customHeight="1" spans="1:20">
      <c r="A16" s="25">
        <v>9</v>
      </c>
      <c r="B16" s="25" t="s">
        <v>54</v>
      </c>
      <c r="C16" s="25" t="s">
        <v>27</v>
      </c>
      <c r="D16" s="25" t="s">
        <v>28</v>
      </c>
      <c r="E16" s="25" t="s">
        <v>55</v>
      </c>
      <c r="F16" s="25" t="s">
        <v>56</v>
      </c>
      <c r="G16" s="25" t="s">
        <v>31</v>
      </c>
      <c r="H16" s="26">
        <v>40</v>
      </c>
      <c r="I16" s="26">
        <v>120</v>
      </c>
      <c r="J16" s="25">
        <f t="shared" si="1"/>
        <v>40</v>
      </c>
      <c r="K16" s="25">
        <f t="shared" si="2"/>
        <v>40</v>
      </c>
      <c r="L16" s="25"/>
      <c r="M16" s="25">
        <v>40</v>
      </c>
      <c r="N16" s="25"/>
      <c r="O16" s="25"/>
      <c r="P16" s="25"/>
      <c r="Q16" s="25" t="s">
        <v>56</v>
      </c>
      <c r="R16" s="25" t="s">
        <v>33</v>
      </c>
      <c r="S16" s="3"/>
      <c r="T16" s="3"/>
    </row>
    <row r="17" s="2" customFormat="1" ht="125" customHeight="1" spans="1:20">
      <c r="A17" s="25">
        <v>10</v>
      </c>
      <c r="B17" s="25" t="s">
        <v>57</v>
      </c>
      <c r="C17" s="25" t="s">
        <v>27</v>
      </c>
      <c r="D17" s="25" t="s">
        <v>28</v>
      </c>
      <c r="E17" s="25" t="s">
        <v>58</v>
      </c>
      <c r="F17" s="25" t="s">
        <v>59</v>
      </c>
      <c r="G17" s="25" t="s">
        <v>31</v>
      </c>
      <c r="H17" s="26">
        <v>30</v>
      </c>
      <c r="I17" s="26">
        <v>90</v>
      </c>
      <c r="J17" s="25">
        <f t="shared" si="1"/>
        <v>30</v>
      </c>
      <c r="K17" s="25">
        <f t="shared" si="2"/>
        <v>30</v>
      </c>
      <c r="L17" s="25"/>
      <c r="M17" s="25">
        <v>30</v>
      </c>
      <c r="N17" s="25"/>
      <c r="O17" s="25"/>
      <c r="P17" s="25"/>
      <c r="Q17" s="25" t="s">
        <v>59</v>
      </c>
      <c r="R17" s="25" t="s">
        <v>33</v>
      </c>
      <c r="S17" s="3"/>
      <c r="T17" s="3"/>
    </row>
    <row r="18" s="2" customFormat="1" ht="125" customHeight="1" spans="1:20">
      <c r="A18" s="25">
        <v>11</v>
      </c>
      <c r="B18" s="25" t="s">
        <v>60</v>
      </c>
      <c r="C18" s="25" t="s">
        <v>27</v>
      </c>
      <c r="D18" s="25" t="s">
        <v>28</v>
      </c>
      <c r="E18" s="25" t="s">
        <v>61</v>
      </c>
      <c r="F18" s="25" t="s">
        <v>62</v>
      </c>
      <c r="G18" s="25" t="s">
        <v>31</v>
      </c>
      <c r="H18" s="26">
        <v>55</v>
      </c>
      <c r="I18" s="26">
        <v>165</v>
      </c>
      <c r="J18" s="25">
        <f t="shared" si="1"/>
        <v>55</v>
      </c>
      <c r="K18" s="25">
        <f t="shared" si="2"/>
        <v>55</v>
      </c>
      <c r="L18" s="25"/>
      <c r="M18" s="25">
        <v>55</v>
      </c>
      <c r="N18" s="25"/>
      <c r="O18" s="25"/>
      <c r="P18" s="25"/>
      <c r="Q18" s="25" t="s">
        <v>62</v>
      </c>
      <c r="R18" s="25" t="s">
        <v>33</v>
      </c>
      <c r="S18" s="3"/>
      <c r="T18" s="3"/>
    </row>
    <row r="19" s="2" customFormat="1" ht="125" customHeight="1" spans="1:20">
      <c r="A19" s="25">
        <v>12</v>
      </c>
      <c r="B19" s="25" t="s">
        <v>63</v>
      </c>
      <c r="C19" s="25" t="s">
        <v>27</v>
      </c>
      <c r="D19" s="25" t="s">
        <v>28</v>
      </c>
      <c r="E19" s="25" t="s">
        <v>58</v>
      </c>
      <c r="F19" s="25" t="s">
        <v>64</v>
      </c>
      <c r="G19" s="25" t="s">
        <v>31</v>
      </c>
      <c r="H19" s="26">
        <v>30</v>
      </c>
      <c r="I19" s="26">
        <v>90</v>
      </c>
      <c r="J19" s="25">
        <f t="shared" si="1"/>
        <v>30</v>
      </c>
      <c r="K19" s="25">
        <f t="shared" si="2"/>
        <v>30</v>
      </c>
      <c r="L19" s="25"/>
      <c r="M19" s="25">
        <v>30</v>
      </c>
      <c r="N19" s="25"/>
      <c r="O19" s="25"/>
      <c r="P19" s="25"/>
      <c r="Q19" s="25" t="s">
        <v>64</v>
      </c>
      <c r="R19" s="25" t="s">
        <v>33</v>
      </c>
      <c r="S19" s="3"/>
      <c r="T19" s="3"/>
    </row>
    <row r="20" s="2" customFormat="1" ht="125" customHeight="1" spans="1:20">
      <c r="A20" s="25">
        <v>13</v>
      </c>
      <c r="B20" s="25" t="s">
        <v>65</v>
      </c>
      <c r="C20" s="25" t="s">
        <v>27</v>
      </c>
      <c r="D20" s="25" t="s">
        <v>28</v>
      </c>
      <c r="E20" s="25" t="s">
        <v>49</v>
      </c>
      <c r="F20" s="25" t="s">
        <v>66</v>
      </c>
      <c r="G20" s="25" t="s">
        <v>31</v>
      </c>
      <c r="H20" s="26">
        <v>15</v>
      </c>
      <c r="I20" s="26">
        <v>45</v>
      </c>
      <c r="J20" s="25">
        <f t="shared" si="1"/>
        <v>15</v>
      </c>
      <c r="K20" s="25">
        <f t="shared" si="2"/>
        <v>15</v>
      </c>
      <c r="L20" s="25"/>
      <c r="M20" s="25">
        <v>15</v>
      </c>
      <c r="N20" s="25"/>
      <c r="O20" s="25"/>
      <c r="P20" s="25"/>
      <c r="Q20" s="25" t="s">
        <v>66</v>
      </c>
      <c r="R20" s="25" t="s">
        <v>33</v>
      </c>
      <c r="S20" s="3"/>
      <c r="T20" s="3"/>
    </row>
    <row r="21" s="2" customFormat="1" ht="125" customHeight="1" spans="1:20">
      <c r="A21" s="25">
        <v>14</v>
      </c>
      <c r="B21" s="25" t="s">
        <v>67</v>
      </c>
      <c r="C21" s="25" t="s">
        <v>27</v>
      </c>
      <c r="D21" s="25" t="s">
        <v>28</v>
      </c>
      <c r="E21" s="25" t="s">
        <v>68</v>
      </c>
      <c r="F21" s="25" t="s">
        <v>69</v>
      </c>
      <c r="G21" s="25" t="s">
        <v>31</v>
      </c>
      <c r="H21" s="26">
        <v>45</v>
      </c>
      <c r="I21" s="26">
        <v>135</v>
      </c>
      <c r="J21" s="25">
        <f t="shared" si="1"/>
        <v>45</v>
      </c>
      <c r="K21" s="25">
        <f t="shared" si="2"/>
        <v>45</v>
      </c>
      <c r="L21" s="25"/>
      <c r="M21" s="25">
        <v>45</v>
      </c>
      <c r="N21" s="25"/>
      <c r="O21" s="25"/>
      <c r="P21" s="25"/>
      <c r="Q21" s="25" t="s">
        <v>69</v>
      </c>
      <c r="R21" s="25" t="s">
        <v>33</v>
      </c>
      <c r="S21" s="3"/>
      <c r="T21" s="3"/>
    </row>
    <row r="22" s="2" customFormat="1" ht="125" customHeight="1" spans="1:20">
      <c r="A22" s="25">
        <v>15</v>
      </c>
      <c r="B22" s="25" t="s">
        <v>70</v>
      </c>
      <c r="C22" s="25" t="s">
        <v>27</v>
      </c>
      <c r="D22" s="25" t="s">
        <v>28</v>
      </c>
      <c r="E22" s="25" t="s">
        <v>41</v>
      </c>
      <c r="F22" s="25" t="s">
        <v>71</v>
      </c>
      <c r="G22" s="25" t="s">
        <v>31</v>
      </c>
      <c r="H22" s="26">
        <v>35</v>
      </c>
      <c r="I22" s="26">
        <v>105</v>
      </c>
      <c r="J22" s="25">
        <f t="shared" si="1"/>
        <v>35</v>
      </c>
      <c r="K22" s="25">
        <f t="shared" si="2"/>
        <v>35</v>
      </c>
      <c r="L22" s="25"/>
      <c r="M22" s="25">
        <v>35</v>
      </c>
      <c r="N22" s="25"/>
      <c r="O22" s="25"/>
      <c r="P22" s="25"/>
      <c r="Q22" s="25" t="s">
        <v>71</v>
      </c>
      <c r="R22" s="25" t="s">
        <v>33</v>
      </c>
      <c r="S22" s="3"/>
      <c r="T22" s="3"/>
    </row>
    <row r="23" s="2" customFormat="1" ht="125" customHeight="1" spans="1:20">
      <c r="A23" s="25">
        <v>16</v>
      </c>
      <c r="B23" s="25" t="s">
        <v>72</v>
      </c>
      <c r="C23" s="25" t="s">
        <v>27</v>
      </c>
      <c r="D23" s="25" t="s">
        <v>28</v>
      </c>
      <c r="E23" s="25" t="s">
        <v>73</v>
      </c>
      <c r="F23" s="25" t="s">
        <v>74</v>
      </c>
      <c r="G23" s="25" t="s">
        <v>31</v>
      </c>
      <c r="H23" s="26">
        <v>19</v>
      </c>
      <c r="I23" s="26">
        <v>57</v>
      </c>
      <c r="J23" s="25">
        <f t="shared" si="1"/>
        <v>19</v>
      </c>
      <c r="K23" s="25">
        <f t="shared" si="2"/>
        <v>19</v>
      </c>
      <c r="L23" s="25"/>
      <c r="M23" s="25">
        <v>19</v>
      </c>
      <c r="N23" s="25"/>
      <c r="O23" s="25"/>
      <c r="P23" s="25"/>
      <c r="Q23" s="25" t="s">
        <v>74</v>
      </c>
      <c r="R23" s="25" t="s">
        <v>33</v>
      </c>
      <c r="S23" s="3"/>
      <c r="T23" s="3"/>
    </row>
    <row r="24" s="2" customFormat="1" ht="125" customHeight="1" spans="1:20">
      <c r="A24" s="25">
        <v>17</v>
      </c>
      <c r="B24" s="25" t="s">
        <v>75</v>
      </c>
      <c r="C24" s="25" t="s">
        <v>27</v>
      </c>
      <c r="D24" s="25" t="s">
        <v>28</v>
      </c>
      <c r="E24" s="25" t="s">
        <v>76</v>
      </c>
      <c r="F24" s="25" t="s">
        <v>77</v>
      </c>
      <c r="G24" s="25" t="s">
        <v>31</v>
      </c>
      <c r="H24" s="26">
        <v>28</v>
      </c>
      <c r="I24" s="26">
        <v>84</v>
      </c>
      <c r="J24" s="25">
        <f t="shared" si="1"/>
        <v>28</v>
      </c>
      <c r="K24" s="25">
        <f t="shared" si="2"/>
        <v>28</v>
      </c>
      <c r="L24" s="25"/>
      <c r="M24" s="25">
        <v>28</v>
      </c>
      <c r="N24" s="25"/>
      <c r="O24" s="25"/>
      <c r="P24" s="25"/>
      <c r="Q24" s="25" t="s">
        <v>77</v>
      </c>
      <c r="R24" s="25" t="s">
        <v>33</v>
      </c>
      <c r="S24" s="3"/>
      <c r="T24" s="3"/>
    </row>
    <row r="25" s="2" customFormat="1" ht="125" customHeight="1" spans="1:20">
      <c r="A25" s="25">
        <v>18</v>
      </c>
      <c r="B25" s="25" t="s">
        <v>78</v>
      </c>
      <c r="C25" s="25" t="s">
        <v>27</v>
      </c>
      <c r="D25" s="25" t="s">
        <v>28</v>
      </c>
      <c r="E25" s="25" t="s">
        <v>46</v>
      </c>
      <c r="F25" s="25" t="s">
        <v>79</v>
      </c>
      <c r="G25" s="25" t="s">
        <v>31</v>
      </c>
      <c r="H25" s="26">
        <v>60</v>
      </c>
      <c r="I25" s="26">
        <v>180</v>
      </c>
      <c r="J25" s="25">
        <f t="shared" si="1"/>
        <v>60</v>
      </c>
      <c r="K25" s="25">
        <f t="shared" si="2"/>
        <v>60</v>
      </c>
      <c r="L25" s="25"/>
      <c r="M25" s="25">
        <v>60</v>
      </c>
      <c r="N25" s="25"/>
      <c r="O25" s="25"/>
      <c r="P25" s="25"/>
      <c r="Q25" s="25" t="s">
        <v>79</v>
      </c>
      <c r="R25" s="25" t="s">
        <v>33</v>
      </c>
      <c r="S25" s="3"/>
      <c r="T25" s="3"/>
    </row>
    <row r="26" s="2" customFormat="1" ht="125" customHeight="1" spans="1:20">
      <c r="A26" s="25">
        <v>19</v>
      </c>
      <c r="B26" s="25" t="s">
        <v>80</v>
      </c>
      <c r="C26" s="25" t="s">
        <v>27</v>
      </c>
      <c r="D26" s="25" t="s">
        <v>28</v>
      </c>
      <c r="E26" s="25" t="s">
        <v>81</v>
      </c>
      <c r="F26" s="25" t="s">
        <v>82</v>
      </c>
      <c r="G26" s="25" t="s">
        <v>31</v>
      </c>
      <c r="H26" s="26">
        <v>80</v>
      </c>
      <c r="I26" s="26">
        <v>240</v>
      </c>
      <c r="J26" s="25">
        <f t="shared" si="1"/>
        <v>80</v>
      </c>
      <c r="K26" s="25">
        <f t="shared" si="2"/>
        <v>80</v>
      </c>
      <c r="L26" s="25"/>
      <c r="M26" s="25">
        <v>80</v>
      </c>
      <c r="N26" s="25"/>
      <c r="O26" s="25"/>
      <c r="P26" s="25"/>
      <c r="Q26" s="25" t="s">
        <v>82</v>
      </c>
      <c r="R26" s="25" t="s">
        <v>33</v>
      </c>
      <c r="S26" s="3"/>
      <c r="T26" s="3"/>
    </row>
    <row r="27" s="2" customFormat="1" ht="125" customHeight="1" spans="1:20">
      <c r="A27" s="25">
        <v>20</v>
      </c>
      <c r="B27" s="25" t="s">
        <v>83</v>
      </c>
      <c r="C27" s="25" t="s">
        <v>27</v>
      </c>
      <c r="D27" s="25" t="s">
        <v>28</v>
      </c>
      <c r="E27" s="25" t="s">
        <v>84</v>
      </c>
      <c r="F27" s="25" t="s">
        <v>85</v>
      </c>
      <c r="G27" s="25" t="s">
        <v>31</v>
      </c>
      <c r="H27" s="26">
        <v>25</v>
      </c>
      <c r="I27" s="26">
        <v>75</v>
      </c>
      <c r="J27" s="25">
        <f t="shared" si="1"/>
        <v>25</v>
      </c>
      <c r="K27" s="25">
        <f t="shared" si="2"/>
        <v>25</v>
      </c>
      <c r="L27" s="25"/>
      <c r="M27" s="25">
        <v>25</v>
      </c>
      <c r="N27" s="25"/>
      <c r="O27" s="25"/>
      <c r="P27" s="25"/>
      <c r="Q27" s="25" t="s">
        <v>85</v>
      </c>
      <c r="R27" s="25" t="s">
        <v>33</v>
      </c>
      <c r="S27" s="3"/>
      <c r="T27" s="3"/>
    </row>
    <row r="28" s="2" customFormat="1" ht="125" customHeight="1" spans="1:20">
      <c r="A28" s="25">
        <v>21</v>
      </c>
      <c r="B28" s="25" t="s">
        <v>86</v>
      </c>
      <c r="C28" s="25" t="s">
        <v>27</v>
      </c>
      <c r="D28" s="25" t="s">
        <v>28</v>
      </c>
      <c r="E28" s="25" t="s">
        <v>87</v>
      </c>
      <c r="F28" s="25" t="s">
        <v>88</v>
      </c>
      <c r="G28" s="25" t="s">
        <v>31</v>
      </c>
      <c r="H28" s="26">
        <v>78</v>
      </c>
      <c r="I28" s="26">
        <v>234</v>
      </c>
      <c r="J28" s="25">
        <f t="shared" si="1"/>
        <v>78</v>
      </c>
      <c r="K28" s="25">
        <f t="shared" si="2"/>
        <v>78</v>
      </c>
      <c r="L28" s="25"/>
      <c r="M28" s="25">
        <v>78</v>
      </c>
      <c r="N28" s="25"/>
      <c r="O28" s="25"/>
      <c r="P28" s="25"/>
      <c r="Q28" s="25" t="s">
        <v>88</v>
      </c>
      <c r="R28" s="25" t="s">
        <v>33</v>
      </c>
      <c r="S28" s="3"/>
      <c r="T28" s="3"/>
    </row>
    <row r="29" s="2" customFormat="1" ht="125" customHeight="1" spans="1:20">
      <c r="A29" s="25">
        <v>22</v>
      </c>
      <c r="B29" s="25" t="s">
        <v>89</v>
      </c>
      <c r="C29" s="25" t="s">
        <v>27</v>
      </c>
      <c r="D29" s="25" t="s">
        <v>28</v>
      </c>
      <c r="E29" s="25" t="s">
        <v>90</v>
      </c>
      <c r="F29" s="25" t="s">
        <v>91</v>
      </c>
      <c r="G29" s="25" t="s">
        <v>31</v>
      </c>
      <c r="H29" s="26">
        <v>11</v>
      </c>
      <c r="I29" s="26">
        <v>33</v>
      </c>
      <c r="J29" s="25">
        <f t="shared" si="1"/>
        <v>11</v>
      </c>
      <c r="K29" s="25">
        <f t="shared" si="2"/>
        <v>11</v>
      </c>
      <c r="L29" s="25"/>
      <c r="M29" s="25">
        <v>11</v>
      </c>
      <c r="N29" s="25"/>
      <c r="O29" s="25"/>
      <c r="P29" s="25"/>
      <c r="Q29" s="25" t="s">
        <v>91</v>
      </c>
      <c r="R29" s="25" t="s">
        <v>33</v>
      </c>
      <c r="S29" s="3"/>
      <c r="T29" s="3"/>
    </row>
    <row r="30" s="2" customFormat="1" ht="125" customHeight="1" spans="1:20">
      <c r="A30" s="25">
        <v>23</v>
      </c>
      <c r="B30" s="25" t="s">
        <v>92</v>
      </c>
      <c r="C30" s="25" t="s">
        <v>27</v>
      </c>
      <c r="D30" s="25" t="s">
        <v>28</v>
      </c>
      <c r="E30" s="25" t="s">
        <v>46</v>
      </c>
      <c r="F30" s="25" t="s">
        <v>93</v>
      </c>
      <c r="G30" s="25" t="s">
        <v>31</v>
      </c>
      <c r="H30" s="26">
        <v>60</v>
      </c>
      <c r="I30" s="26">
        <v>180</v>
      </c>
      <c r="J30" s="25">
        <f t="shared" si="1"/>
        <v>60</v>
      </c>
      <c r="K30" s="25">
        <f t="shared" si="2"/>
        <v>60</v>
      </c>
      <c r="L30" s="25"/>
      <c r="M30" s="25">
        <v>60</v>
      </c>
      <c r="N30" s="25"/>
      <c r="O30" s="25"/>
      <c r="P30" s="25"/>
      <c r="Q30" s="25" t="s">
        <v>93</v>
      </c>
      <c r="R30" s="25" t="s">
        <v>33</v>
      </c>
      <c r="S30" s="3"/>
      <c r="T30" s="3"/>
    </row>
    <row r="31" s="2" customFormat="1" ht="125" customHeight="1" spans="1:20">
      <c r="A31" s="25">
        <v>24</v>
      </c>
      <c r="B31" s="25" t="s">
        <v>94</v>
      </c>
      <c r="C31" s="25" t="s">
        <v>27</v>
      </c>
      <c r="D31" s="25" t="s">
        <v>28</v>
      </c>
      <c r="E31" s="25" t="s">
        <v>95</v>
      </c>
      <c r="F31" s="25" t="s">
        <v>96</v>
      </c>
      <c r="G31" s="25" t="s">
        <v>31</v>
      </c>
      <c r="H31" s="26">
        <v>18</v>
      </c>
      <c r="I31" s="26">
        <v>54</v>
      </c>
      <c r="J31" s="25">
        <f t="shared" si="1"/>
        <v>18</v>
      </c>
      <c r="K31" s="25">
        <f t="shared" si="2"/>
        <v>18</v>
      </c>
      <c r="L31" s="25"/>
      <c r="M31" s="25">
        <v>18</v>
      </c>
      <c r="N31" s="25"/>
      <c r="O31" s="25"/>
      <c r="P31" s="25"/>
      <c r="Q31" s="25" t="s">
        <v>96</v>
      </c>
      <c r="R31" s="25" t="s">
        <v>33</v>
      </c>
      <c r="S31" s="3"/>
      <c r="T31" s="3"/>
    </row>
    <row r="32" s="2" customFormat="1" ht="125" customHeight="1" spans="1:20">
      <c r="A32" s="25">
        <v>25</v>
      </c>
      <c r="B32" s="25" t="s">
        <v>97</v>
      </c>
      <c r="C32" s="25" t="s">
        <v>27</v>
      </c>
      <c r="D32" s="25" t="s">
        <v>28</v>
      </c>
      <c r="E32" s="25" t="s">
        <v>41</v>
      </c>
      <c r="F32" s="25" t="s">
        <v>98</v>
      </c>
      <c r="G32" s="25" t="s">
        <v>31</v>
      </c>
      <c r="H32" s="26">
        <v>35</v>
      </c>
      <c r="I32" s="26">
        <v>105</v>
      </c>
      <c r="J32" s="25">
        <f t="shared" si="1"/>
        <v>35</v>
      </c>
      <c r="K32" s="25">
        <f t="shared" si="2"/>
        <v>35</v>
      </c>
      <c r="L32" s="25"/>
      <c r="M32" s="25">
        <v>35</v>
      </c>
      <c r="N32" s="25"/>
      <c r="O32" s="25"/>
      <c r="P32" s="25"/>
      <c r="Q32" s="25" t="s">
        <v>98</v>
      </c>
      <c r="R32" s="25" t="s">
        <v>33</v>
      </c>
      <c r="S32" s="3"/>
      <c r="T32" s="3"/>
    </row>
    <row r="33" s="3" customFormat="1" ht="145" customHeight="1" spans="1:18">
      <c r="A33" s="25">
        <v>26</v>
      </c>
      <c r="B33" s="25" t="s">
        <v>99</v>
      </c>
      <c r="C33" s="25" t="s">
        <v>27</v>
      </c>
      <c r="D33" s="25" t="s">
        <v>28</v>
      </c>
      <c r="E33" s="25" t="s">
        <v>100</v>
      </c>
      <c r="F33" s="25" t="s">
        <v>101</v>
      </c>
      <c r="G33" s="25" t="s">
        <v>31</v>
      </c>
      <c r="H33" s="26">
        <v>29</v>
      </c>
      <c r="I33" s="26">
        <v>87</v>
      </c>
      <c r="J33" s="25">
        <f t="shared" si="1"/>
        <v>29</v>
      </c>
      <c r="K33" s="25">
        <f t="shared" si="2"/>
        <v>29</v>
      </c>
      <c r="L33" s="25"/>
      <c r="M33" s="25">
        <v>29</v>
      </c>
      <c r="N33" s="25"/>
      <c r="O33" s="25"/>
      <c r="P33" s="25"/>
      <c r="Q33" s="25" t="s">
        <v>101</v>
      </c>
      <c r="R33" s="25" t="s">
        <v>33</v>
      </c>
    </row>
    <row r="34" ht="66" customHeight="1"/>
    <row r="35" ht="66" customHeight="1"/>
  </sheetData>
  <mergeCells count="21">
    <mergeCell ref="A1:R1"/>
    <mergeCell ref="M2:Q2"/>
    <mergeCell ref="F3:G3"/>
    <mergeCell ref="H3:I3"/>
    <mergeCell ref="J3:P3"/>
    <mergeCell ref="K4:O4"/>
    <mergeCell ref="A6:B6"/>
    <mergeCell ref="A7:B7"/>
    <mergeCell ref="A3:A5"/>
    <mergeCell ref="B3:B5"/>
    <mergeCell ref="C3:C5"/>
    <mergeCell ref="D3:D5"/>
    <mergeCell ref="E3:E5"/>
    <mergeCell ref="F4:F5"/>
    <mergeCell ref="G4:G5"/>
    <mergeCell ref="H4:H5"/>
    <mergeCell ref="I4:I5"/>
    <mergeCell ref="J4:J5"/>
    <mergeCell ref="P4:P5"/>
    <mergeCell ref="Q3:Q5"/>
    <mergeCell ref="R3:R5"/>
  </mergeCells>
  <pageMargins left="0.700694444444445" right="0.700694444444445" top="0.471527777777778" bottom="0.196527777777778" header="0.15625" footer="0.297916666666667"/>
  <pageSetup paperSize="9" scale="5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windows10</dc:creator>
  <cp:lastModifiedBy>谢菊</cp:lastModifiedBy>
  <dcterms:created xsi:type="dcterms:W3CDTF">2023-12-21T07:03:00Z</dcterms:created>
  <dcterms:modified xsi:type="dcterms:W3CDTF">2025-01-22T00:34:10Z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5A58C172D513461C84EB16D608FD2E22_13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