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项目库明细表(年初383个）" sheetId="14" r:id="rId1"/>
    <sheet name="调整入库明细表" sheetId="13" r:id="rId2"/>
  </sheets>
  <definedNames>
    <definedName name="_xlnm._FilterDatabase" localSheetId="0" hidden="1">'项目库明细表(年初383个）'!$A$5:$AK$431</definedName>
    <definedName name="_xlnm._FilterDatabase" localSheetId="1" hidden="1">调整入库明细表!$A$6:$AI$99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<sst xmlns="http://schemas.openxmlformats.org/spreadsheetml/2006/main" count="8723" uniqueCount="1967">
  <si>
    <t>汉滨区2024年巩固衔接和乡村振兴项目库申报明细表</t>
  </si>
  <si>
    <t>填报单位：</t>
  </si>
  <si>
    <t>序号</t>
  </si>
  <si>
    <t>项目类型</t>
  </si>
  <si>
    <t>项目二级类型</t>
  </si>
  <si>
    <t>项目子类型</t>
  </si>
  <si>
    <t>项目名称</t>
  </si>
  <si>
    <t>项目摘要（建设内容及规模）</t>
  </si>
  <si>
    <t>建设期限</t>
  </si>
  <si>
    <t>项目实施地点</t>
  </si>
  <si>
    <r>
      <rPr>
        <b/>
        <sz val="11"/>
        <rFont val="宋体"/>
        <charset val="134"/>
      </rPr>
      <t>规划</t>
    </r>
    <r>
      <rPr>
        <b/>
        <sz val="11"/>
        <rFont val="Courier New"/>
        <charset val="134"/>
      </rPr>
      <t xml:space="preserve">
</t>
    </r>
    <r>
      <rPr>
        <b/>
        <sz val="11"/>
        <rFont val="宋体"/>
        <charset val="134"/>
      </rPr>
      <t>年度</t>
    </r>
  </si>
  <si>
    <t>实施单位</t>
  </si>
  <si>
    <r>
      <rPr>
        <b/>
        <sz val="11"/>
        <rFont val="宋体"/>
        <charset val="134"/>
      </rPr>
      <t>主管</t>
    </r>
    <r>
      <rPr>
        <b/>
        <sz val="11"/>
        <rFont val="Courier New"/>
        <charset val="134"/>
      </rPr>
      <t xml:space="preserve">
</t>
    </r>
    <r>
      <rPr>
        <b/>
        <sz val="11"/>
        <rFont val="宋体"/>
        <charset val="134"/>
      </rPr>
      <t>单位</t>
    </r>
  </si>
  <si>
    <r>
      <rPr>
        <b/>
        <sz val="11"/>
        <rFont val="宋体"/>
        <charset val="134"/>
      </rPr>
      <t>项目</t>
    </r>
    <r>
      <rPr>
        <b/>
        <sz val="11"/>
        <rFont val="Courier New"/>
        <charset val="134"/>
      </rPr>
      <t xml:space="preserve">
</t>
    </r>
    <r>
      <rPr>
        <b/>
        <sz val="11"/>
        <rFont val="宋体"/>
        <charset val="134"/>
      </rPr>
      <t>负责人</t>
    </r>
  </si>
  <si>
    <t>联系电话</t>
  </si>
  <si>
    <t>项目预算总投资（万元）</t>
  </si>
  <si>
    <r>
      <rPr>
        <b/>
        <sz val="11"/>
        <rFont val="宋体"/>
        <charset val="134"/>
      </rPr>
      <t>项目</t>
    </r>
    <r>
      <rPr>
        <b/>
        <sz val="11"/>
        <rFont val="Courier New"/>
        <charset val="134"/>
      </rPr>
      <t xml:space="preserve">
</t>
    </r>
    <r>
      <rPr>
        <b/>
        <sz val="11"/>
        <rFont val="宋体"/>
        <charset val="134"/>
      </rPr>
      <t>归属</t>
    </r>
  </si>
  <si>
    <t>是否纳入年度项目实施计划</t>
  </si>
  <si>
    <r>
      <rPr>
        <b/>
        <sz val="11"/>
        <rFont val="宋体"/>
        <charset val="134"/>
      </rPr>
      <t>是否</t>
    </r>
    <r>
      <rPr>
        <b/>
        <sz val="11"/>
        <rFont val="Courier New"/>
        <charset val="134"/>
      </rPr>
      <t>“</t>
    </r>
    <r>
      <rPr>
        <b/>
        <sz val="11"/>
        <rFont val="宋体"/>
        <charset val="134"/>
      </rPr>
      <t>脱贫村提升工程</t>
    </r>
    <r>
      <rPr>
        <b/>
        <sz val="11"/>
        <rFont val="Courier New"/>
        <charset val="134"/>
      </rPr>
      <t>”</t>
    </r>
  </si>
  <si>
    <t>是否资产收益扶贫</t>
  </si>
  <si>
    <t>是否增加村集体收入</t>
  </si>
  <si>
    <t>是否易地搬迁后扶项目</t>
  </si>
  <si>
    <t>受益总人口</t>
  </si>
  <si>
    <r>
      <rPr>
        <b/>
        <sz val="11"/>
        <rFont val="宋体"/>
        <charset val="134"/>
      </rPr>
      <t>直接受益</t>
    </r>
    <r>
      <rPr>
        <b/>
        <sz val="11"/>
        <rFont val="Courier New"/>
        <charset val="134"/>
      </rPr>
      <t xml:space="preserve">
</t>
    </r>
    <r>
      <rPr>
        <b/>
        <sz val="11"/>
        <rFont val="宋体"/>
        <charset val="134"/>
      </rPr>
      <t>脱贫人口（含三类户）</t>
    </r>
  </si>
  <si>
    <t>联农带农机制</t>
  </si>
  <si>
    <t>绩效目标</t>
  </si>
  <si>
    <t>备注</t>
  </si>
  <si>
    <t>镇/办</t>
  </si>
  <si>
    <t>村/社区</t>
  </si>
  <si>
    <t>合计</t>
  </si>
  <si>
    <t>财政衔接资金</t>
  </si>
  <si>
    <t>其他财政资金</t>
  </si>
  <si>
    <r>
      <rPr>
        <b/>
        <sz val="11"/>
        <rFont val="宋体"/>
        <charset val="134"/>
      </rPr>
      <t>苏陕</t>
    </r>
    <r>
      <rPr>
        <b/>
        <sz val="11"/>
        <rFont val="Courier New"/>
        <charset val="134"/>
      </rPr>
      <t xml:space="preserve">   </t>
    </r>
    <r>
      <rPr>
        <b/>
        <sz val="11"/>
        <rFont val="宋体"/>
        <charset val="134"/>
      </rPr>
      <t>协作</t>
    </r>
    <r>
      <rPr>
        <b/>
        <sz val="11"/>
        <rFont val="Courier New"/>
        <charset val="134"/>
      </rPr>
      <t xml:space="preserve">   </t>
    </r>
    <r>
      <rPr>
        <b/>
        <sz val="11"/>
        <rFont val="宋体"/>
        <charset val="134"/>
      </rPr>
      <t>资金</t>
    </r>
  </si>
  <si>
    <t>社会捐赠资金</t>
  </si>
  <si>
    <t>群众自筹资金</t>
  </si>
  <si>
    <t>小计</t>
  </si>
  <si>
    <t>中央</t>
  </si>
  <si>
    <t>省级</t>
  </si>
  <si>
    <t>市级</t>
  </si>
  <si>
    <t>区级</t>
  </si>
  <si>
    <r>
      <rPr>
        <b/>
        <sz val="11"/>
        <rFont val="宋体"/>
        <charset val="134"/>
      </rPr>
      <t>户数</t>
    </r>
    <r>
      <rPr>
        <b/>
        <sz val="11"/>
        <rFont val="Courier New"/>
        <charset val="134"/>
      </rPr>
      <t xml:space="preserve">
(</t>
    </r>
    <r>
      <rPr>
        <b/>
        <sz val="11"/>
        <rFont val="宋体"/>
        <charset val="134"/>
      </rPr>
      <t>户</t>
    </r>
    <r>
      <rPr>
        <b/>
        <sz val="11"/>
        <rFont val="Courier New"/>
        <charset val="134"/>
      </rPr>
      <t>)</t>
    </r>
  </si>
  <si>
    <r>
      <rPr>
        <b/>
        <sz val="11"/>
        <rFont val="宋体"/>
        <charset val="134"/>
      </rPr>
      <t>人数</t>
    </r>
    <r>
      <rPr>
        <b/>
        <sz val="11"/>
        <rFont val="Courier New"/>
        <charset val="134"/>
      </rPr>
      <t xml:space="preserve">
</t>
    </r>
    <r>
      <rPr>
        <b/>
        <sz val="11"/>
        <rFont val="宋体"/>
        <charset val="134"/>
      </rPr>
      <t>（人）</t>
    </r>
  </si>
  <si>
    <t>总计</t>
  </si>
  <si>
    <t>一、产业发展</t>
  </si>
  <si>
    <t>（一）生产项目-种养殖基地</t>
  </si>
  <si>
    <t>产业发展</t>
  </si>
  <si>
    <t>生产项目</t>
  </si>
  <si>
    <t>种植业基地</t>
  </si>
  <si>
    <t>2024年汉滨区食用菌奖扶项目</t>
  </si>
  <si>
    <t>经营主体、种植大户在上年基础上新发展种植袋料香菇3万棒(袋)以上，每袋奖扶1元，每享受2万元奖扶资金，至少带动1户农户增收，户均增收不低于3000元，带动脱贫户、监测户占比不少于30%。</t>
  </si>
  <si>
    <t>2024年1-12月</t>
  </si>
  <si>
    <t>相关镇办</t>
  </si>
  <si>
    <t>相关村/社区</t>
  </si>
  <si>
    <t>2024年</t>
  </si>
  <si>
    <t>区农业农村局</t>
  </si>
  <si>
    <t>席鸿冰</t>
  </si>
  <si>
    <t>0915-3212622</t>
  </si>
  <si>
    <t>巩固提升类项目</t>
  </si>
  <si>
    <t>是</t>
  </si>
  <si>
    <t>否</t>
  </si>
  <si>
    <t>务工、土地流转等。</t>
  </si>
  <si>
    <t>通过产业基地建设，带动从事产业农民增收1000元/人，其中带动脱贫户15户，42人。</t>
  </si>
  <si>
    <t>2024年吉河镇板庙村治合种养殖农民专业合作社配套设施奖补项目</t>
  </si>
  <si>
    <t>羊肚菌大棚原有规模60亩，现新增大棚20亩，配套建设：标准化菌类储藏室1处60立方米，购买自动袋料装袋机1台，购买杀菌锅炉1台。按照经营主体总投资30%奖补。</t>
  </si>
  <si>
    <t>吉河镇</t>
  </si>
  <si>
    <t>板庙村</t>
  </si>
  <si>
    <t>区乡村振兴局</t>
  </si>
  <si>
    <t>党信恩</t>
  </si>
  <si>
    <t>劳务用工、土地流转</t>
  </si>
  <si>
    <t>通过土地流转、劳务用工方式，带动270户1015人，其中脱贫户135户459人，监测户21户94人，户均增收3000元。项目建成后资产归经营主体所有并负责管护。</t>
  </si>
  <si>
    <t>2024年吉河镇天山村黄花菜种植基地配套设施项目</t>
  </si>
  <si>
    <t>现种植黄花200余亩，黄花菜管护，配套新建1处20平方米烘干房，厂房50平方米，硬化场地100平方米，购买一套烘干器（型号：科群CT-C）。</t>
  </si>
  <si>
    <t>天山村</t>
  </si>
  <si>
    <t>土地流转、劳务用工、订单收购</t>
  </si>
  <si>
    <t>通过土地流转、劳务用工等方式，带动20户109人，其中脱贫户/监测户17户86人；户均增收2000元。资产归天山村村集体经济股份合作社所有，自主经营并负责管护。</t>
  </si>
  <si>
    <t>2024年牛蹄镇林本村魔芋基地建设项目</t>
  </si>
  <si>
    <t>魔芋基地420余亩，配套建设100立方蓄水池2座，PEφ75管网1300米，PEφ50管网800米，矩形25厘米宽砖砌排水渠道1800米加3米宽砂石路面平台1800米，铺设φ60排水涵管8处50米。</t>
  </si>
  <si>
    <t>牛蹄镇</t>
  </si>
  <si>
    <t>林本村</t>
  </si>
  <si>
    <t>肖亿军</t>
  </si>
  <si>
    <t>土地流转、劳务受益、技术服务带动自主发展魔芋种植产业</t>
  </si>
  <si>
    <t>通过项目建设，年产魔芋500余吨，通过土地流转、提供劳务就业岗位，等机制带动脱贫户120户452人受益，户均增收1000元。项目建成后资产归林本村集体经济合作社所有并负责管护。</t>
  </si>
  <si>
    <t>2024年紫荆镇紫荆村魔芋基地配套设施建设项目</t>
  </si>
  <si>
    <t>魔芋基地现已发展优质商品魔芋种植600亩，育种魔芋种植80亩，林下魔芋种植1400亩，配套新修集水井1个，挡沙坝1个，新修过水路面长10米，宽2.2米，高2.5米；灌溉管网3000米（引水主管道PE110长1800米，支管道PEφ60长1200米）；新建鲜魔芋收储和切片粗加工厂房1处，面积约500㎡。</t>
  </si>
  <si>
    <t>紫荆镇</t>
  </si>
  <si>
    <t>紫荆村</t>
  </si>
  <si>
    <t>陈炳朝</t>
  </si>
  <si>
    <t>通过园区务工、托管、提供就业岗位、土地流转及订单收购</t>
  </si>
  <si>
    <t>发展种植业，园区通过务工，土地流转、托管、订单收购等方式带动受益户60户250人，受益脱贫户（含三类户）31户152人，户均增收1500元以上。项目建成后资产归村集体所有，由经营主体使用管护。</t>
  </si>
  <si>
    <t>2024年关庙镇桥河村食用菌种植基地建设奖补项目</t>
  </si>
  <si>
    <t>现已发展香菇种植面积8亩。2024年建设香菇大棚20个（包括菌种架，规格：4米*50米），菌种购置9.6万棒；新建香菇保鲜冷库150立方米。项目建成后，年产香菇80吨，年增产值100万元。按照项目总投资30%的标准向经营主体予以奖补。</t>
  </si>
  <si>
    <t>关庙镇</t>
  </si>
  <si>
    <t>桥河村</t>
  </si>
  <si>
    <t>张海峰</t>
  </si>
  <si>
    <t>通过土地流转、吸纳就业务工等方式带动群众增收。</t>
  </si>
  <si>
    <t>通过土地流转、吸纳就业务工等方式带动桥河村脱贫户、监测户30户108人稳定增收，年户均增收1000元，项目建成后形成的资产归经营主体所有并负责管护。</t>
  </si>
  <si>
    <t>养殖业基地</t>
  </si>
  <si>
    <t>2024年瀛湖镇仲群畜牧养殖场产业配套设施建设项目</t>
  </si>
  <si>
    <t>该养殖场现养牛存栏60头，母牛15头。现需扩建养殖场房屋250㎡，修建排水排污水沟200米，晒粪场100平方米。</t>
  </si>
  <si>
    <t>瀛湖镇</t>
  </si>
  <si>
    <t>前进村</t>
  </si>
  <si>
    <t>马世瑜</t>
  </si>
  <si>
    <t>通过土地流转，吸纳就业务工等方式，优先吸纳三类户，脱贫户务工，带动农户发展产业，增加农产品销售收入</t>
  </si>
  <si>
    <t>通过实施畜牧养殖场产业配套设施建设项目，达到带动群众务工，增加收入的目标，带动脱贫户及监测户21户68人，户均增收600元。形成资产归集体经济股份合作社所有。</t>
  </si>
  <si>
    <t>2024年吉河镇高水社区马背梁农业园区配套设施建设奖补项目</t>
  </si>
  <si>
    <t>养牛300头，配套新建一处300平方米饲料加工厂，新建圈舍1300平方米，购买一套饲料加工设备（型号：润华RH-9JGW-5）。按照项目总投资30%的标准向经营主体予以奖补。</t>
  </si>
  <si>
    <t>高水社区</t>
  </si>
  <si>
    <t>土地流转、劳务用工</t>
  </si>
  <si>
    <t>带动受益27户96人，其中脱贫户18户65人，户均增收2000元。项目建成后资产归经营主体所有并负责管护。</t>
  </si>
  <si>
    <t>2024年坝河镇繁荣村盛裕祥园区养殖蛋鸡二期建设奖补项目</t>
  </si>
  <si>
    <t>园区现有养鸡车间3800平方米，饲料加工厂区2000平方米，养鸡10万只。二期项目新建厂房3000平方米，购买自动化养鸡设备一套，配套厂房内水、电等基础设施。按经营主体投资总额30%奖补。</t>
  </si>
  <si>
    <t>坝河镇</t>
  </si>
  <si>
    <t>繁荣村</t>
  </si>
  <si>
    <t>代记鑫</t>
  </si>
  <si>
    <t>吸纳就业务工，土地流转，入股分红</t>
  </si>
  <si>
    <t>通过项目建设预计年产鸡蛋5500万枚，通过土地流转、吸纳就业务工、入股分红等方式带动受益脱贫户68户282人，户均年增收10000元，项目建成后资产归经营主体所有并负责管护。</t>
  </si>
  <si>
    <t>2024年大河镇堰湾村蚕桑产业提升改造建设项目</t>
  </si>
  <si>
    <t>堰湾村及相邻村共有桑园6500亩，2024年改造蚕桑养殖工厂500平方米（地面翻新、墙面维修），SK-zh-2023.4.0型智慧养蚕设备一套，新购置200型桑枝切片机2台、6CST-110型桑叶茶制茶机一台。</t>
  </si>
  <si>
    <t>大河镇</t>
  </si>
  <si>
    <t>堰湾村</t>
  </si>
  <si>
    <t>白天</t>
  </si>
  <si>
    <t>吸纳就业务工、订单收购方式等形式带动群众增收致富</t>
  </si>
  <si>
    <t>该项目建成后将进一步促进堰湾村蚕桑产业发展，延长蚕桑产业链，通过吸纳就业务工、订单收购方式等形式可带动脱贫户（监测户）130户404人，户均增收2000元。项目建成后资产归村集体所有，租赁给经营主体获取收益，由经营主体负责管护。</t>
  </si>
  <si>
    <t>2024年关庙镇勇胜村辛勤生态养殖农民专业合作社养殖基地建设奖补项目</t>
  </si>
  <si>
    <t>合作社项目占地3.7亩，主要养殖品种为“布尔山羊”“陕南白山羊”。2024年新建轻钢结构养殖厂房2600平方米，羊圈舍购安12个1200平方米，硬化场地2980平方米，铺设给水管道3500米，新建消毒用房50平方米及其配套设施。采取“自繁自养自售”方式，年增产能养羊1000只，年增产值150万元。按照项目总投资30%的标准向经营主体予以奖补。</t>
  </si>
  <si>
    <t>勇胜村</t>
  </si>
  <si>
    <t>通过吸纳就业务工、养殖培训、发放种苗等方式带动群众增收。</t>
  </si>
  <si>
    <t>通过吸纳就业务工、养殖培训、发放种苗等方式带动勇胜村脱贫户、监测户22户55人稳定增收，年户均增收500元，项目建成后形成的基础设施归经营主体所有。</t>
  </si>
  <si>
    <t>水产养殖业发展</t>
  </si>
  <si>
    <t>2024年汉滨区稻渔综合种养奖扶项目</t>
  </si>
  <si>
    <t>经营主体当年新发展稻渔综合种养集中连片面积30亩以上(含30亩)，亩产稻谷800斤、稻鱼120斤以上，且带动农户(包括三类户)不低于50户(其中脱贫户不低于15户)，户均增收不低于2000元的，经验收合格每亩奖扶1000元。</t>
  </si>
  <si>
    <t>各镇办</t>
  </si>
  <si>
    <t>各村</t>
  </si>
  <si>
    <t>土地流转、园区务工</t>
  </si>
  <si>
    <t>年增商品鱼12万斤，新增产值180万元，带动农户不低于50户180人，其中脱贫户15户50人，户均增收不低于 2000元。</t>
  </si>
  <si>
    <t>2024年汉滨区陆基圆桶养殖奖扶项目</t>
  </si>
  <si>
    <t>经营主体当年新发展陆基圆桶养殖集中连片150立方米以上的(单桶直径大于6米,深度大于1.5米)，大棚设施完善。设施用地、养殖许可手续、尾水处理设施配套齐全，每立方米奖扶100元。</t>
  </si>
  <si>
    <t>年增商品鱼20万斤，新增产值400万元。带动脱贫户30户98人，户均增收不低于 2000 元。</t>
  </si>
  <si>
    <t>双龙镇桥山村集体经济高密度养鱼项目</t>
  </si>
  <si>
    <t>新建养鱼设施3000立方，购买鱼苗等辅助设施、设备；新建钢结构生产用房40平米。</t>
  </si>
  <si>
    <t>双龙镇</t>
  </si>
  <si>
    <t>桥山村</t>
  </si>
  <si>
    <t>刘  鑫</t>
  </si>
  <si>
    <t>吸纳就业务工，收益分红等。</t>
  </si>
  <si>
    <t>以村集体自主经营模式，村集体经济年收益10万元以上，以吸纳务工、收益分红等方式带动群众增收，其中带动脱贫户及监测户163户480人，户均增收3000元以上。项目建成后形成资产归村集体经济股份合作社所有并落实管护。</t>
  </si>
  <si>
    <t>2024年重点区域富硒粮油种植联农带农奖补项目</t>
  </si>
  <si>
    <t>支持村集体经济组织、市场经营主体、粮油种植大户对2023年以来新增种植面积持续耕种，带动农户增收，治理非粮化及非耕地种粮，稳定粮食播种面积和产量，保障粮食安全，促进农户增收。</t>
  </si>
  <si>
    <t>巩固提升项目</t>
  </si>
  <si>
    <t>土地流转，就业务工，带动生产等方式。</t>
  </si>
  <si>
    <t>通过土地流转，吸纳就业等方式带动脱贫户及监测户1000户3200人，户均增收500元。</t>
  </si>
  <si>
    <t>2024年汉滨区生猪产业奖补项目</t>
  </si>
  <si>
    <t>脱贫户、三类户发放仔猪，每户奖补不超过2头，每购买1头仔猪给予产业奖补资金300元；新建存栏1000头以上标准化规模养猪场及粪污处理设施奖补50万元，新建存栏500至1000头标准化规模养猪场及粪污处理设施奖补35万元，新建300至500头标准化规模养猪场及粪污处理设施奖补20万元。</t>
  </si>
  <si>
    <t>通过对脱贫户、三类户仔猪奖补、促进农民增收，户增收1000元，其中脱贫户10000户，35000人；通过对新建标准化规模养猪场及粪污处理设施奖补带动80户250人增收，户增收2000元，其中脱贫户80户，250人。</t>
  </si>
  <si>
    <t>2024年汉滨区富硒茶叶及陕茶1号培育提升奖补项目</t>
  </si>
  <si>
    <t>1.在全区实施高质高效茶园2000亩，规范管护相对集中100亩以上，达到机采茶园标准，奖补2000/亩，奖补400万元；2.陕茶一号红茶、白茶、黑茶及再加工茶试验示范点8个，达到标准要求 的每个新产品奖扶5万元,奖补40万元；3.各类茶事活动宣传推介和“汉滨陕茶一号”公共品牌证明申请注册，全年各类茶事活动190万元，“汉滨陕茶一号”公共品牌证明申请注册10万元；4.购置药品器械进行茶网蝽防控1万亩（通过政府采购方式进行）60万元；5.推广“陕茶1号”良种茶苗250万株，补植补栽3000亩（通过政府采购方式进行）每株茶苗补助0.4元，奖补100万元。5.茶旅融合发展助农增收奖补。培育茶旅融合示范园4个，对现有园区茶园实施提质增效，规范管护集中核心茶园200亩以上，主要实施三次修剪、绿色防控、深耕、施肥300公斤/亩以上；园区道路、排灌等设施配套，达到生态高效观光茶园标准；住宿、餐饮、游览、产品展示展销等服务功能齐全，每个奖补50万元。</t>
  </si>
  <si>
    <t>通过土地流转、园区务工等方式，带动农户600户以上，户均增收达到3000元以上。</t>
  </si>
  <si>
    <t>2024年汉滨区蔬菜全产业链建设项目</t>
  </si>
  <si>
    <t>1、新建蔬菜保供基地，跨度8m大棚每亩奖扶1万元；跨度12m大棚每亩奖扶1.5万元；跨度18m以上暖棚每亩奖扶3万元；联栋大棚每亩奖扶2.5万元。配套排水沟渠、供水管道、生产道路等基础设施，按照建设工程量给予奖扶，对集中连片超过50亩的，在享受以上政策支持的同时，每亩再奖扶1000元。2、引进示范推广新品种10个，每个品种奖扶10万元。3、产业联盟建设，带动联盟村发展蔬菜产业（每村不低于50亩），对牵头企业按15万元/村的标准予以奖扶。4、蔬菜销售链建设，新设门店不低于20㎡，每个奖扶2万元。5、市级园区奖补，每个园区奖扶50万元。6、支持蔬菜精深加工，验收合格后对厂房建设和机械设备给予20%的奖扶。7、蔬菜保供基地巩固提升，按照实际务工工资的30%予以补贴，50亩基地不超过3万元，100亩及以上基地不超过6万元；实施农产品追溯体系，每处投入使用后补贴5万元。</t>
  </si>
  <si>
    <t>通过建设蔬菜基地，提高蔬菜自给率提，丰富居民菜篮子，通过务工、土地流转方式带动脱贫户500户，1500人，户均增收不低于1000元。</t>
  </si>
  <si>
    <t>2024年魔芋产业奖补项目</t>
  </si>
  <si>
    <t>1、新建50亩及以上集中连片魔芋种芋繁育基地20处，每个奖补5万元。2、对经营主体或种植大户开展框栽或盆栽魔芋3000框（盆）以上，按照每框（盆）3元奖补。
3、新建魔芋加工车间面积300㎡以上，生产、加工、贮藏及生产资料库等设施齐全，具备有相应的清洁化生产线，日加工能力5吨鲜魔芋以上，取得食品相关生产许可（SC认证）的，原则上按其有效固定资产投资额的20%给予资金扶持，奖扶资金最高额度不超过20万元。</t>
  </si>
  <si>
    <t>通过产业基地建设，带动从事产业农民增收1000元/人，其中带动脱贫户100户300人。</t>
  </si>
  <si>
    <t>2024年林业产业奖补项目</t>
  </si>
  <si>
    <t>1.抚育管护类。按照各经济林种类或林下种植类的抚育管护标准，经营主体对油茶园、花椒园进行抚育管护，实施集中连片20亩以上的，每20亩以土地流转、园区务工、托养托管等形式带动脱贫户、监测户1户以上且户均年收入增长不低于1000元的，验收合格后按400元/亩标准奖扶。2.提质增效类。按照特色林果园提质增效标准，经营主体实施花椒、核桃、拐枣园提质增效20亩以上的，每20亩以土地流转、园区务工、托养托管等形式带动脱贫户、监测户1户以上且户均年收入增长不低于1000元的，验收合格后按500元/亩标准奖扶。3.林下中药材类。按照林下中药材种植标准，经营主体林下新建种植中药材20亩以上的，且亩投资不低于4000元的，每20亩以土地流转、入股分红、园区务工、产品代销等形式带动脱贫户、监测户2户以上且户均年收入增长不低于1000元的，验收合格按照1000元/亩标准奖扶；4.林下养殖类。按照林下养殖技术标准，经营主体在林下发展养蜂100箱以上，且当年销售额10万元以上为一个单元，每单元以园区务工、土地流转、入股分红、产品代销等形式带动脱贫户、监测户1户以上且户均年收入增长不低于1000元，验收合格按照1万元/单元标准奖扶，单个主体奖扶上限不超过3万元，当年新注册商标并获得有机认证的主体奖扶上限不超过6万元。经营主体在林下发展养鸡、鸭、鹅等禽类1000只（羽）以上，且当年销售额10万元以上为一个单元，每单元以园区务工、土地流转、入股分红、产品代销等形式带动脱贫户、监测户1户以上且户均年收入增长不低于1000元，养殖地在林下且不低于15亩，验收合格按照1万元/单元标准奖扶，单个主体奖扶上限为不超过3万元，当年新注册商标并获得有机认证的主体奖扶上限不超过6万元。</t>
  </si>
  <si>
    <t>区林业局</t>
  </si>
  <si>
    <t>李小东</t>
  </si>
  <si>
    <t>通过实施该项目，以土地流转、园区务工、产品代销、入股分工等多种联农带农形式带动脱贫户、监测户200户以上，户均增收超过1000元。</t>
  </si>
  <si>
    <t>省级农业优势特色种植业项目</t>
  </si>
  <si>
    <t>1.开展“陕茶 1 号”良种茶苗繁育基地建设100亩，年繁育 1000万株以上茶树种苗，补助资金100万元；2.拓展黑毛茶、红茶、白茶等产品加工，以及含茶饮料、食品、日用品等新产品的开发；建设茶叶清洁化、连续化、标准化、智能化加工生产线改造提升2条，补助资金100万元；配置桑园管理机械及蚕室机具，建设自动化工厂化养蚕设施装备一套，补助资金10万元。</t>
  </si>
  <si>
    <t>相关镇、街道</t>
  </si>
  <si>
    <t>吸纳务工、收购农产品等</t>
  </si>
  <si>
    <t>通过项目建设，一是为生态茶园建设和低产茶园改造提升提供了优质种苗保障；二是利用夏秋茶原料扩展黑茶、红茶、白茶等产品加工。不断丰富产品结构，提高夏秋茶综合利用率；三是促进蚕桑标准化养殖规模，提高单产。以吸纳务工、收购农产品等方式带动182户540余人增加收入，人均增收3000元。其中脱贫户（含监测户）60户180人。</t>
  </si>
  <si>
    <t>2024年汉滨区富硒粮油奖补项目</t>
  </si>
  <si>
    <t>对2024年全区26个镇办经营主体开展稻油一体化、大豆玉米带状复合种植、纯种大豆、撂荒地治理扩种粮油菜、茶桑烟果等林下种植粮油菜等方面给予奖补。</t>
  </si>
  <si>
    <t>土地流转、园区务工等方式</t>
  </si>
  <si>
    <t>全区富硒粮油产量有所提升，经营主体每享受2万元奖扶资金，通过土地流转、园区务工等方式带动不低于1户农户增收，其中，脱贫户、监测户不低于30%，每户增收不低于1000元。</t>
  </si>
  <si>
    <t>2024年汉滨区家庭工坊奖扶项目</t>
  </si>
  <si>
    <t>按照《汉滨区家庭工坊产业发展奖补实施方案》对五里镇朝阳社区等家庭工坊设备、及产量补贴。</t>
  </si>
  <si>
    <t>五里镇</t>
  </si>
  <si>
    <t>吸纳就业，销售增收。</t>
  </si>
  <si>
    <t>聚焦打造“家庭工坊”小手工业集群，有效促进家庭工坊巩固成效、提升效益、壮大规模，实现群众致富增收，预计受益群众20户60人，户均增收6000元以上。</t>
  </si>
  <si>
    <t>(二)休闲农业与乡村旅游</t>
  </si>
  <si>
    <t>休闲农业与乡村旅游</t>
  </si>
  <si>
    <t>2024年民宿集群奖补项目</t>
  </si>
  <si>
    <t>对当年新建或提升改造民宿的经营主体，在建设民宿项目过程中，针对投入的公共基础设施和配套设施可以形成固定资产的进行奖扶，投入额度达到100万元的，一次性奖扶10万元，投入额度达到100万元以上的，每增加10万元，增加奖扶资金1万元，以此类推，最高奖扶不超过30万元（涉及负面清单的建设内容不纳入统计范围）。奖扶对象必须通过农村闲置房入股、合伙经营、民宿经营场所务工等方式直接带动农户5户以上（其中带动脱贫户、监测户比例不低于30%），每户年平均增收不少于1万元；通过与农户签订种植、养殖销售协议等间接带动农户10户以上，户平均增收不少于2000元</t>
  </si>
  <si>
    <t>相关村、社区</t>
  </si>
  <si>
    <t>区文旅广电局</t>
  </si>
  <si>
    <t>徐信波</t>
  </si>
  <si>
    <t>就业务工、订单收购</t>
  </si>
  <si>
    <t>通过项目实施，到2025年全区旅游民宿(山居酒店)、农家乐规范化、 集聚化、品牌化发展水平大幅提升，基本形成布局合理、规模适 度、内涵丰富、特色鲜明、服务优质的旅游民宿(山居酒店)、 农家乐发展格局。带动直接从业人员360人，带动 1200人明显增收，其中受益脱贫户及监测户120户240人，户均年增收1000元;年接待游客数量突破100万人次。</t>
  </si>
  <si>
    <t>新城街道程东村2024年农家乐提升奖补项目</t>
  </si>
  <si>
    <t>按照2024年农家乐奖补实施方案对程东村农家乐建设进行奖补。</t>
  </si>
  <si>
    <t>新城街道</t>
  </si>
  <si>
    <t>程东村</t>
  </si>
  <si>
    <t>刘瑞华</t>
  </si>
  <si>
    <t>吸纳就业、订单收购等方式</t>
  </si>
  <si>
    <t>以吸纳就业、订单收购等方式带动农户增收160户以上，户均增收3000元以上。其中总脱贫及监测户不少于50户150人。</t>
  </si>
  <si>
    <t>2024年石梯镇大石村休闲农业园建设项目</t>
  </si>
  <si>
    <t>花鑫淼养殖有限公司流转土地164亩，主要种植粮油、甘蔗及其他农作物，从事高粱酒生产，配套修建园区灌溉蓄水坝1处65立方米，修复稻田石坎2公里，修建排水渠1公里。建雨棚2处，240平方米，护栏1000米。</t>
  </si>
  <si>
    <t>石梯镇</t>
  </si>
  <si>
    <t>大石村</t>
  </si>
  <si>
    <t>杨安</t>
  </si>
  <si>
    <t>通过项目建设组织当地群众务工、土地流转等方式，带动脱贫人口、监测户增收</t>
  </si>
  <si>
    <t>通过土地入股、园区务工，带动大石村脱贫户、监测户16户64人，户均增收5000元，项目建成后形成的基础设施资产归村集体所有，由经营主体使用管护。</t>
  </si>
  <si>
    <t>（三）产业加工项目</t>
  </si>
  <si>
    <t>加工流通项目</t>
  </si>
  <si>
    <t>加工业</t>
  </si>
  <si>
    <t>2024年瀛湖镇天柱山村特色果业深加工及配套设施建设项目</t>
  </si>
  <si>
    <t>全镇现有枇杷园7000亩，杨梅盛产园2600亩。现需建设枇杷杨梅深加工厂房800平方米，冷藏保鲜库200平方米，购置生产线2条。</t>
  </si>
  <si>
    <t>天柱山村</t>
  </si>
  <si>
    <t>通过土地流转，吸纳就业务工，订单收购等方式，优先吸纳三类户，脱贫户务工，带动农户发展产业，增加农产品销售收入</t>
  </si>
  <si>
    <t>通过实施特色果业深加工及配套设施建设项目，达到带动群众务工，增加收入的目标，带动脱贫户及监测户124户557人，户均增收800元。项目建成后资产归瀛湖镇人民政府监管，由村集体按比例占股，经营主体管护使用。</t>
  </si>
  <si>
    <t>2024年瀛湖镇火星村茶叶加工厂建设项目</t>
  </si>
  <si>
    <t>该村现有茶园3600亩。现需新建茶叶加工厂300平方米，配备加工机械配套设施，包含萎凋槽1台、茶叶输送机1台、茶叶滚筒杀青机1台、冷却输送机1台、可移动摊凉平台1台、手动揉捻机组2台、茶叶输送机1台、茶叶输送机1台、解块机1台、单层烘干机1台、81KW电热炉1台、可移动摊凉平台370mm、茶叶理条机2台、振动式茶叶输送机1台、茶叶提香机2台、茶叶烘焙机1台、茶叶风选机1台。</t>
  </si>
  <si>
    <t>火星村</t>
  </si>
  <si>
    <t xml:space="preserve">是 </t>
  </si>
  <si>
    <t>通过实施茶叶加工厂建设项目，达到带动群众务工，增加收入的目标，带动脱贫户及监测户34户102人，户均增收500元。项目建成后形成资产归集体经济股份合作社所有，由使用经营主体负责管护。</t>
  </si>
  <si>
    <t>2024年瀛湖镇天柱山村富硒粮油烘干厂房基础设施配套项目</t>
  </si>
  <si>
    <t>该村粮油种植面积350亩。现需进厂房道路硬化面积315㎡（长90米、宽3米、厚度0.18米），浆砌石坎护坡560m³ ，新修化粪池10立方米一处，排污管道200米。</t>
  </si>
  <si>
    <t xml:space="preserve">否 </t>
  </si>
  <si>
    <t>通过实施富硒粮油烘干厂房基础设施配套项目，达到带动群众务工，增加收入的目标，带动脱贫户及监测户25户103人，户均增收600元。形成资产归集体经济股份合作社所有，由使用经营主体负责管护。</t>
  </si>
  <si>
    <t>2024年吉河镇龙潭村豆腐加工设施奖补项目</t>
  </si>
  <si>
    <t>购买豆腐烘干设备一套（型号：
XSG系列），新建1处30立方米冷库，晾晒场硬化300平方米，新修一处30平方米烘干房。按经营主体投资总额30%予以奖补。</t>
  </si>
  <si>
    <t>龙潭村</t>
  </si>
  <si>
    <t>提高农副产品附加值、订单收购劳务用工</t>
  </si>
  <si>
    <t>解决20户农副产品加工问题，增加村民收入，户均增收3000元，解决20人就业问题。项目建成后资产归经营主体所有并负责管护。</t>
  </si>
  <si>
    <t>2024年吉河镇龙潭村静宾拐枣酒业设施配套奖补项目</t>
  </si>
  <si>
    <t>现有拐枣1万余亩，配套新建制冷保鲜房200平方米，购买一套制冷设备，新建专用水窖200立方米，购置水质净化器1套，生产车间提升改造300平方米，生产专用冷却水循环处理过滤一套，新建仓库300平方米，购置专用酒储存设备500个，新建化验室14平方米，按照项目总投资不超过30%的标准向经营主体予以奖补。</t>
  </si>
  <si>
    <t>提高农副产品附加值、订单收购、劳务用工</t>
  </si>
  <si>
    <t>解决200户农副产品加工问题，增加村民收入，户均增收3000元，解决20人就业问题。项目建成后资产归经营主体所有并负责管护。</t>
  </si>
  <si>
    <t>2024年牛蹄镇京康茶叶加工厂设备改造提升奖补项目</t>
  </si>
  <si>
    <t>新增精制茶生产线一条，采购设备40台（套），主要设备包括：茶叶炒干机2台、提香机2台、茶叶圆筛机、茶叶抖筛机、风选机、色选机、揉切机、输送机、控制器、操作平台、压饼机（自动脱模四工位）等。按照项目总投资不超过30%的标准向经营主体予以奖补。</t>
  </si>
  <si>
    <t>凤凰村</t>
  </si>
  <si>
    <t>劳务务工、土地流转、入股分红</t>
  </si>
  <si>
    <t>建设现代茶叶生产线，提升茶叶品质，在市场具有竞争力，增加年产值；通过提供劳务就业岗位；资产归村集体经济股份合作社所有，入股分红，入股分红年3%，每年向凤凰村集体经济合作社分红6万元，带动当地脱贫户就业6户25人。</t>
  </si>
  <si>
    <t>汉滨区城东新区农产品加工销售服务中心奖补项目</t>
  </si>
  <si>
    <t>1.新建农产品分拣、加工、包装生产线及配套水电路设施（衔接资金按经营主体投资总额30%奖补）；
2.配套新媒体培训、网红直播带货间运营装修和配套设施、设备和中央厨房。</t>
  </si>
  <si>
    <t>张滩镇</t>
  </si>
  <si>
    <t>张滩社区</t>
  </si>
  <si>
    <t>李飞</t>
  </si>
  <si>
    <t>收购、务工、土地流转、产业带动、间接带农。</t>
  </si>
  <si>
    <t>带动脱贫户50户150人产业发展及方便村民生产。户均增加收入1200元。项目建成后形成资产归经营主体所有并负责管护。</t>
  </si>
  <si>
    <t>2024年张滩镇余湾社区农产品加工厂房建设项目</t>
  </si>
  <si>
    <t>余湾社区粮食烘干设备2套，品牌扶星牌32格智能环保烘干机，设备尺寸：2.4*1.2*21.9M，设备功率：12KW，冷库60m3，品牌陕西汇通箱式冷凝机组松下，型号：HTPG600S,制冷量：174000W，功率：5.44KM，品牌：陕西汇通空气冷却器，型号：HT-DD-60,风机压力：150PA,冷却面积：60M2，电动机功率：2X420W，</t>
  </si>
  <si>
    <t>余湾社区</t>
  </si>
  <si>
    <t>通过带动务工，带动脱贫人口、监测户</t>
  </si>
  <si>
    <t>项目建成预计年生产烘干玉米、小麦、黄豆、菜籽、稻谷共计1500吨，通过流转土地、为脱贫户提供就业岗位等方式带动脱贫受益户30户128人，户均增加收入2000元，项目建成后形成资产归集体经济股份合作社所有并负责管护。</t>
  </si>
  <si>
    <t>2024年谭坝镇诚鑫现代农业园区中药材加工及配套设施奖补项目</t>
  </si>
  <si>
    <t>园区已种植连翘1000亩。配套建设：新建中药材加工厂房450平方米、晾晒厂房200平方米、购置中药材SKS-480C加工熏蒸设备1套、5HGM-33烘干及筛选设备1套、、240W包装设备1套。按照项目总投资不超过30%的标准向经营主体予以奖补。</t>
  </si>
  <si>
    <t>谭坝镇</t>
  </si>
  <si>
    <t>前河社区</t>
  </si>
  <si>
    <t>李炀</t>
  </si>
  <si>
    <t>吸纳周边群众到园区务工、带动产业发展</t>
  </si>
  <si>
    <t>解决园区600亩连翘、白芍等中药材熏蒸、晾晒加工。计划带动脱贫户36户108人增收，户月增收约800元。项目建成后归经营主体所有并负责管护。</t>
  </si>
  <si>
    <t>2024年石梯镇叶沟村东昊种植农民专业合作社花椒厂房建设奖补项目</t>
  </si>
  <si>
    <t>园区现种植花椒200余亩，配套新建厂房390平米（采用400H型钢材）：其中，烘干、储藏、筛选用房230平米，晾晒场160平米。附属设施常28米、高7米、宽1米基础挡墙；30立方米蓄水池一个；2米*4米洪干池1个；空气能SJT-25P烘干机一台；3米*4米储藏室一个；筛选机5XH-1100型1台。按照项目总投资不超过30%的标准向经营主体予以奖补。</t>
  </si>
  <si>
    <t>叶沟村</t>
  </si>
  <si>
    <t>许洪明</t>
  </si>
  <si>
    <t>通过带动务工、土地流转、等方式，带动脱贫人口、监测户增收。</t>
  </si>
  <si>
    <t>通过土地入股、园区务工，带动脱贫户、监测户30户102人，户均增收2000元，项目建成后形成的基础设施资产归安康市汉滨区东昊种植农民专业合作社所有。</t>
  </si>
  <si>
    <t>2024年茨沟镇构家坝村启程果蔬现代园区加工建设奖补项目</t>
  </si>
  <si>
    <t>园区及附近农户已建成葡萄60亩、冬桃180余亩。配套建设：冬桃、葡萄加工厂房300平方米，配套果蔬烘干设备1套，型号：顶吹风-ZX-15PD。按照项目总投资不超过30%的标准向经营主体予以奖补。</t>
  </si>
  <si>
    <t>茨沟镇</t>
  </si>
  <si>
    <t>构家坝村</t>
  </si>
  <si>
    <t>屈晓彬</t>
  </si>
  <si>
    <t>务工就业、流转土地、订单收购、技术培训</t>
  </si>
  <si>
    <t>通过加工厂维修改造及配套设备，每年生产烘干果脯300吨，带动脱贫人口35户110人增收，户均增收2000元。项目建成后资产归经营主体所有并负责管护。</t>
  </si>
  <si>
    <t>2024年茨沟镇茨口村北山粮仓粮油深加工奖补项目</t>
  </si>
  <si>
    <t>加工厂附近已建成粮食种植基地3000亩。配套建设：新建厂房3000平方米，配套碾米机（30T/D成套）、低温循环式干燥机、色选机（192通道7.5千瓦）、提升机（1009型）一套。按经营主体投资总额30%奖补。</t>
  </si>
  <si>
    <t>茨口村</t>
  </si>
  <si>
    <t>就业务工、订单收购、技术培训</t>
  </si>
  <si>
    <t>通过建设加工厂房，年加工200万斤大米，带动50户140人增收，户均增收2000元。项目建成后资产归经营主体所有并负责管护。</t>
  </si>
  <si>
    <t>2024年大河镇洞沟村天麻种植示范园区配套建设项目</t>
  </si>
  <si>
    <t>该种植基地占地500亩，配套建设分拣及仓储用房240平方米、农田护坎280米。</t>
  </si>
  <si>
    <t>洞沟村</t>
  </si>
  <si>
    <t>土地流转、吸纳就业务工方式参与产业发展</t>
  </si>
  <si>
    <t>通过土地流转、吸纳就业务工等方式可带动脱贫户（监测户）23户42人，户均增收2500元。项目建成后资产归村集体所有，由经营主体使用管护。</t>
  </si>
  <si>
    <t>2024年大河镇蚕桑产业深加工项目</t>
  </si>
  <si>
    <t>大河镇现有桑园15000亩，年养蚕4000张，配套建设：蚕桑深加工设备2套((含电脑缝纫机、蚕丝被全自动生产线等）、改造加工厂房500平方米。</t>
  </si>
  <si>
    <t>兴红社区</t>
  </si>
  <si>
    <t>该项目建成后将进一步撬动社会投资蚕桑产业，促进大河镇蚕桑产业发展，延长蚕桑产业链，通过吸纳就业务工、订单收购等方式等可带动脱贫户（监测户）88户307人，户均增收2100元。项目建成后资产归村集体所有，由经营主体使用管护。</t>
  </si>
  <si>
    <t>2024年关家镇李台村花椒烘干厂房及配套设施奖补项目</t>
  </si>
  <si>
    <t>园区现种植花椒300余亩，配套新建花椒烘干场地设施98平方米，精选和清选场地设施98平方米。两套烘干机型号DM-2B-32，一套清选机型号5XH-900，一套精选机型号5XH-1500，一套圆筛机型号5XH-200，新建C25水泥混凝土挡土墙2.5米高、15米长。按照项目总投资不超过30%的标准向经营主体予以奖补。</t>
  </si>
  <si>
    <t>关家镇</t>
  </si>
  <si>
    <t>李台村</t>
  </si>
  <si>
    <t>罗彩云</t>
  </si>
  <si>
    <t>186</t>
  </si>
  <si>
    <t>26</t>
  </si>
  <si>
    <t>112</t>
  </si>
  <si>
    <t>通过土地流转、吸纳务工、订单收购等方式带动群众增收。</t>
  </si>
  <si>
    <t>通过项目建设预计年产花椒5吨，通过流转土地、为脱贫户提供就业岗位等方式带动受益脱贫户26户130人，户均增收1000元，项目建成后资产归经营主体所有并负责管护。</t>
  </si>
  <si>
    <t>2024年关家镇关家社区花椒烘干厂房及配套设施奖补项目</t>
  </si>
  <si>
    <t>园区现种植花椒600余亩，配套新建花椒烘干室100平方米，储藏室180平方米，冷藏室45平方米，花椒清选厂地200平方米，烘干机两套型号DM-2B-32.花椒清选机型号5XH-900.花椒精选机型号5XH-1500.冷藏室型号MODEL。按经营主体投资总额30%奖补。</t>
  </si>
  <si>
    <t>关家社区</t>
  </si>
  <si>
    <t>王兆仓</t>
  </si>
  <si>
    <t>通过项目建设预计年产花椒7.5吨通过流转土地、为脱贫户提供就业岗位等方式带动受益脱贫户25户108人，户均增收1000元，项目建成后资产归经营主体所有并负责管护。</t>
  </si>
  <si>
    <t>2024年洪山瓦仓村农副产品加工厂配套设施建设项目</t>
  </si>
  <si>
    <t>1、新建富硒猪肉精细化分割生产线、腊肉烘干生产线、香肠加工生产线等3条猪肉生产加工线；2、新建90平方米猪肉冷库。项目建成后资产归村集体所有，租赁给经营主体使用，村集体按3%获取收益。</t>
  </si>
  <si>
    <t>洪山镇</t>
  </si>
  <si>
    <t>瓦仓村</t>
  </si>
  <si>
    <t>郭景峰</t>
  </si>
  <si>
    <t>优先吸纳脱贫户、三类户就业，借助订单式生产带动农户产业发展</t>
  </si>
  <si>
    <t>通过项目实施带动50户180人脱贫户、三类户就业，借助设备租赁壮大村级经济，实现年户均增收2000元的目标。项目建成后资产归村集体股份合作社所有，租赁给公司使用管护。</t>
  </si>
  <si>
    <t>2024年洪山镇天瑞塬蔬菜基地配套设施建设项目</t>
  </si>
  <si>
    <t>延伸蔬菜产业链，配套建设蔬菜分拣、包装、配送及保鲜贮藏配套设施，新建加工车间1000平方米，100吨保鲜库、100吨速冻库各1座，取水井1口，取水管道1000米，购置分拣机1台，包装机1台，取水设备1套。</t>
  </si>
  <si>
    <t>石狮村</t>
  </si>
  <si>
    <t>优先吸纳脱贫户、三类户就业，带动产业发展。</t>
  </si>
  <si>
    <t>带动21户69人脱贫户、三类户就业发展产业户均增收1000元。形成资产归汉滨区资产收益扶贫运营管理有限公司</t>
  </si>
  <si>
    <t>2024年建民街道月河新村预制菜加工项目</t>
  </si>
  <si>
    <t>新建、装修厂房4000平方米，硬化地面5000平方米，修建水渠200米。项目建成后对周边乡镇农户生产的蔬菜订购，回收，按照经营主体投资总额30%奖补。</t>
  </si>
  <si>
    <t>建民街道</t>
  </si>
  <si>
    <t>月河新村</t>
  </si>
  <si>
    <t>邓相军</t>
  </si>
  <si>
    <t>通过项目实施，加强蔬菜产品的包装，提升蔬菜的品牌，方便更多的蔬菜销售。通过务工、订单收购、土地流转等方式直接带动农户122户356人，其中脱贫户42户116人，户均增收1500元以上。项目形成资产权属归经营主体所有，由经营主体负责后续管护。</t>
  </si>
  <si>
    <t>2024年建民街道月河新村李香宏园区配套设施奖补项目</t>
  </si>
  <si>
    <t>园区有200亩李子园，樱桃60亩，修建水果冷藏室100㎡，型号15PH一体主机，配套自动控制系统1套；果子筛选厂房建设150㎡，配套木座椅长18米；保鲜室外防雨棚125㎡，园区管理用房240㎡，3立方米不锈钢水塔1处，硬化场地158.4㎡，平整场地1008㎡，雨水检查井5座，塑料管DN100长21米，供水管 DN20长180米。按照项目总投资不超过30%的标准向经营主体予以奖补。</t>
  </si>
  <si>
    <t>土地流转，吸纳就业务工</t>
  </si>
  <si>
    <t>通过项目实施，解决200亩李子园的产品保存销售问题，带动农户务工、土地流转，打造农产品品牌，带动特色产业发展，20户脱贫户增收户均300元。项目形成资产权属归经营主体所有，按照扶贫资产管护办法要求，由经营主体负责后续管护。</t>
  </si>
  <si>
    <t>2024年流水镇良田村周林生态农业园区新建茶叶加工厂房及茶叶加工生产设备奖补项目</t>
  </si>
  <si>
    <t>周林生态农业园区现有茶园200亩，需配套建设钢结构茶叶加工厂房1000㎡、长72米，宽13米，高8米，混泥土房顶，预算投资200万。购置茶叶加工生产线2条，采购浙江上洋机械股份有限公司红绿茶生产线各1条、揉捻机8台、提香机8台、炒青机1台等茶叶加工设备，预算投资150万。按经营主体总投资30%予以奖补。</t>
  </si>
  <si>
    <t>流水镇</t>
  </si>
  <si>
    <t>良田村</t>
  </si>
  <si>
    <t>李林森</t>
  </si>
  <si>
    <t>土地流转、务工收入、订单收购</t>
  </si>
  <si>
    <t>通过建设茶叶加工厂房，年生产干茶20吨以上，以土地流转、订单收购的方式，带动脱贫人口120户386人增收，户均增收1500元，项目建成后资产归经营主体所有并负责管护。</t>
  </si>
  <si>
    <t>2024年流水镇河心村农副产品加工厂房及配套设施奖补项目</t>
  </si>
  <si>
    <t>新建农副产品加工厂房及配套设施，用于生产洋芋酱、渣辣子、豆瓣酱、豆腐乳等农副产品。建设砖混结构生产加工厂房200平方米（材料房、蒸房、晾晒房、漂洗消毒房、烘干房、包装车间等），购买烘干、蒸箱、包装等设备各1套。按照项目总投资不超过30%的标准向经营主体予以奖补。</t>
  </si>
  <si>
    <t>河心村</t>
  </si>
  <si>
    <t>通过加工厂房建设，对河心村80户农户种植辣椒、土豆、玉米等弄产品收购加工，年生产农副产品2000箱、酿酒2吨以上，以务工就业、土地流转、订单收购的方式，带动脱贫人口12户40人稳定增收，户均增收800元，项目建成后资产归经营主体所有并负责管护。</t>
  </si>
  <si>
    <t>2024年流水镇新坝中心社区明燕升启现代农业园区粮油生产加工厂房及配套设施奖补项目</t>
  </si>
  <si>
    <t>明燕升启农业园区500亩粮油种植示范基地，需配套建设粮油生产加工厂房改造448㎡（更换房顶木料、脊瓦、硬化地面、墙体加固），改建仓库房90㎡，硬化晾晒场地2处共700㎡，购置烘干设备1套，冷库100吨1个。按经营主体投资总额的30%予以奖补。</t>
  </si>
  <si>
    <t>新坝中心社区</t>
  </si>
  <si>
    <t>务工就业、土地流转、订单收购</t>
  </si>
  <si>
    <t>通过该项目实施建设，年加工油菜、玉米等农副产品12吨，以务工就业、订单收购、土地流转的方式，带动社区26户70人增收，户均增收1000元，项目建成后资产归经营主体所有并负责管护。</t>
  </si>
  <si>
    <t>2024年沈坝镇桥头村桑枝食用菌生产及配套设施建设项目</t>
  </si>
  <si>
    <t>新建砖混厂房300平方米；购买75型粉碎机1台，FX-3顶配版装扎一体机1台，扶星螺旋式提升机1台，北斗星-3装扎一体机1台，立方一级智能全自动淋水自动换向交叉式搅拌罐1个，高温消毒机1台，扶星环保节能锅炉1台，输送带60米。</t>
  </si>
  <si>
    <t>沈坝镇</t>
  </si>
  <si>
    <t>桥头村</t>
  </si>
  <si>
    <t>刘勇</t>
  </si>
  <si>
    <t>土地流转、吸纳群众就业务工</t>
  </si>
  <si>
    <t>通过流转土地、为脱贫户提供就业岗位等方式带动脱贫户32户124人，户均增收1000元。项目建成后资产归村集体所有，租赁给经营主体获取收益，由使用经营主体管护。</t>
  </si>
  <si>
    <t>2024年晏坝镇田坝社区中公农业有限公司粮油、蔬菜种植业设施配套项目</t>
  </si>
  <si>
    <t>现流转土地300余亩，种植粮油、蔬菜，配套建设：1、新建仓储、冷库500立方米；2、粮食晾晒厂500平方米；3、新建粮食灌溉渠2000米。</t>
  </si>
  <si>
    <t>晏坝镇</t>
  </si>
  <si>
    <t>田坝社区</t>
  </si>
  <si>
    <t>周延科</t>
  </si>
  <si>
    <t>通过土地流转，吸纳园区务工等方式，带动农户发展产业，增加收入</t>
  </si>
  <si>
    <t>通过建设粮油、蔬菜种植业设施配套项目，达到带动群众务工，增加收入的目标，带动脱贫户及监测户36户71人，户均增收1500元。项目建成后资产权属归田坝社区集体所有，租赁给经营主体使用获取收益，由经营主体管护。</t>
  </si>
  <si>
    <t>2024年晏坝镇中坝村中坝茶叶现代农业园区茶叶设备改造提升新增精细化生产线项目</t>
  </si>
  <si>
    <t>现由茶园600余亩，配套建设：1、红茶生产线一条；2、绿茶生产线一条；3、白茶生产线一条4、茶花茶生产线一条。按经营主体投资总额30%予以奖补。</t>
  </si>
  <si>
    <t>中坝村</t>
  </si>
  <si>
    <t>通过建设园区茶叶设备改造提升新增精细化生产线项目，达到带动群众务工，增加收入的目标，带动脱贫户及监测户30户79人，户均增收1000元。项目建成后资产权属归中坝茶叶现代化农业园经营主体所有并负责管护。</t>
  </si>
  <si>
    <t>2024年晏坝镇粮食加工厂建设项目</t>
  </si>
  <si>
    <t>晏坝镇现有5家粮油企业，共流转土地3500余亩，配套建设：1.新建粮食加工厂3800平方米钢混结构厂房1栋（面粉、油料加工、仓储车间）；2.粮油加工设备1套（清理设备、制粉设备、气力输送网络和除尘设备、  
流管盒提升设备、电机线路、控制电盘等）；3.油料加工生产线1条。4、粮食存储间（带通风）30吨。</t>
  </si>
  <si>
    <t>小沟村</t>
  </si>
  <si>
    <t>通过粮食加工厂建设，可提高产业升级，改善粮食加工厂基础设施，增加产业产值，达到带动群众务工、增收的目标，带动脱贫户及监测户25户48人，年人均增收800元。形成资产归集体经济股份合作社所有并负责管护。</t>
  </si>
  <si>
    <t>2024年中原镇秸秆再利用项目</t>
  </si>
  <si>
    <t>建设秸秆资源化利用加工厂：建设厂房650平方米，配套购置秸秆粉碎机、烘干机（东鼎干燥，生产能力30—300吨/天）、生物质燃料颗粒机（宇龙XGJ560）各一台。</t>
  </si>
  <si>
    <t>中原镇</t>
  </si>
  <si>
    <t>中心社区</t>
  </si>
  <si>
    <t>张运程</t>
  </si>
  <si>
    <t>带动集体经济发展，吸纳就业务工</t>
  </si>
  <si>
    <t>通过秸秆综合利用项目，以秸秆资源化利用、就业务工、产业发展等方式，支持420户1424人，其中脱贫户、监测户118户332人增收，户均增收950元，项目建成后资产权属应归中心社区村集体所有并负责管护。</t>
  </si>
  <si>
    <t>2024年五里镇张营村农业废物循环利用设施项目</t>
  </si>
  <si>
    <r>
      <rPr>
        <sz val="12"/>
        <rFont val="宋体"/>
        <charset val="134"/>
      </rPr>
      <t>现有发展蚕桑种殖1000余亩、年产蚕茧养殖2000余张产。配套新建张营村4组800平方米桑渣处理设施</t>
    </r>
    <r>
      <rPr>
        <sz val="12"/>
        <color theme="1"/>
        <rFont val="宋体"/>
        <charset val="134"/>
      </rPr>
      <t>，利用混泥土浇筑底宽80厘米，高约2米荒废蓄水塘四周并进行防水处理；购买安装高压泵送设备1台、离心设备1台及200亩桑园约2万米滴灌管道安装，</t>
    </r>
    <r>
      <rPr>
        <sz val="12"/>
        <rFont val="宋体"/>
        <charset val="134"/>
      </rPr>
      <t>上空采用日光板进行搭建，处理设施周边约20米长地质隐患区域治理加固，运用沤制发酵离心工艺通过管道输送桑园进行滴灌。</t>
    </r>
  </si>
  <si>
    <t>张营村</t>
  </si>
  <si>
    <t>罗延军</t>
  </si>
  <si>
    <t>通过园区务工及土地流转带动群众增收</t>
  </si>
  <si>
    <t>带动农户50户120人，脱贫户10户20人，使户均年增收2600元。形成资产归集体经济股份合作社所有并负责管护。</t>
  </si>
  <si>
    <t>2024年五里镇毛湾村新建宝鑫农业有限公司粉条加工厂奖补项目</t>
  </si>
  <si>
    <t>周边村农户种植红薯1300余亩，年收购10万余公斤。配套建设：新建设生产厂房400平方米（红薯清洗、除沙土车间100平方米，破碎过滤分离车间50平方米，包装车间和存储车间100平方米，冷库安装及晾晒粉条150平方米），购买红薯粉加工生产线设备1套。按照项目总投资不超过30%的标准向经营主体予以奖补。</t>
  </si>
  <si>
    <t>毛湾村</t>
  </si>
  <si>
    <t>通过带动群众务工增加群众收入</t>
  </si>
  <si>
    <t>年产粉条3万斤，产值40余万元,带动农户50户158人，其中脱贫户10户37人，户均增收800元/户。形成资产归经营主体所有并负责管护。</t>
  </si>
  <si>
    <t>2024年五里镇刘垭社区春晓园生态园区加工厂房建设奖补项目</t>
  </si>
  <si>
    <t>流转土地949.5亩，已种植拐枣820亩，配套新建400平方米钢筋混泥土加工厂房一处，用于放置烤酒加工设备、魔芋豆腐加工设备，新修厂房边挡护一处（挡护长30米、宽1.2米、高3米）。厂房由春晓生态园区管理。按照项目总投资不超过30%的标准向经营主体予以奖补。</t>
  </si>
  <si>
    <t>刘垭社区</t>
  </si>
  <si>
    <t>通过流转土地、带动务工增加群众收入</t>
  </si>
  <si>
    <t>年产拐枣10万斤、产酒2万斤，产值60万元，年产魔芋30000斤、产值12万元，带动农户125户386人，其中脱贫户36户124人，务工增收每人500元。形成资产归经营主体所有并负责管护。</t>
  </si>
  <si>
    <t>(四）品牌打造和展销平台</t>
  </si>
  <si>
    <t>品牌打造和展销平台</t>
  </si>
  <si>
    <t>2024年特色产业品牌认定和品牌培育奖扶项目</t>
  </si>
  <si>
    <t>当年获得2个SC、5个绿色、1个有机、1个全国特质农品、2个良好农业规范等认证和2个各级政府组织的农业产品评比获一二三等奖、1个发明专利、1个富硒新产品和1个富硒企业标准化制定。奖扶标准：对当年取得各类认证的，其中SC认证，3万元/证，绿色认证，3万元/证/，有机认证，5万元/证，纳入全国特质农品目录，3万元/证，良好农业规范认证，3万元/证。参加各级政府组织的国内产品评比，获得国家级、省级、市级评比一二三等奖的，分别奖扶3万元、2万元、1万元。新取得发明专利奖扶1万元，开发富硒新产品1万元，制定富硒食品企业标准1万元。</t>
  </si>
  <si>
    <t>有关镇办</t>
  </si>
  <si>
    <t>有关村</t>
  </si>
  <si>
    <t>0915-3212623</t>
  </si>
  <si>
    <t>劳务用工、土地流转、订单销售</t>
  </si>
  <si>
    <t>当年获得2个SC、5个绿色、1个有机、1个全国特质农品、2个良好农业规范等认证和2个各级政府组织的农业产品评比获一二三等奖、1个发明专利、1个富硒新产品和1个富硒企业标准化制定的主体进行奖扶，有效带动脱贫户15户40人持续稳定增收。</t>
  </si>
  <si>
    <t>汉滨区2024年富硒特色农产品市场营销奖扶</t>
  </si>
  <si>
    <t>（一）汉滨富硒特色农产品销售奖扶。年销售汉滨富硒特色农产品金额达 100 万以上，以销售粮油、蔬菜、及汉滨名特优新农产品的订单合同、交易结算凭证及税票等为依据，并通过就业或收购农产品带动农户增收 10 户以上（其中脱贫户或监测户不少于 3 户），户均增收 1800 元以上，按年销售额的 2%奖补，同一法人或经营主体最高不超过 10 万元。
(二)赴省外、市外参展奖扶。对联农带农效果明显（至少带动农户 10 户以上，其中脱贫户或监测户不少于 3 户，户均增收 1800 元以上）汉滨经营主体，积极参加政府有关部门组织代表汉滨区赴省外展示、展销、推介宣传活动的企业，每参加一次奖扶 1 万元，对赴市外、省内的奖扶 5000 元。资金总量300万元，奖完截止。</t>
  </si>
  <si>
    <t>相关镇</t>
  </si>
  <si>
    <t>区供销社</t>
  </si>
  <si>
    <t>寇冠</t>
  </si>
  <si>
    <t>产业带动、务工带动</t>
  </si>
  <si>
    <t>支持营销主体在汉滨富硒特色农产品市场营销环节中，开展汉滨农产品销售、参加赴省内外展示展销。并通过就业或收购农产品带动农户增收 ，户均增收 1800 元以上,其中脱贫户50户150人。</t>
  </si>
  <si>
    <t>2024年瀛湖镇特色农产品销售中心及配套设施建设项目</t>
  </si>
  <si>
    <t>全镇现有枇杷、杨梅、茶叶、黄花菜、石榴、柚子等系列农副产品30余种。现需打造瀛湖特色农旅产品品牌推介、包装、宣传、销售；新建农产品销售中心200平方米。</t>
  </si>
  <si>
    <t>通过实施特色农产品品牌打造及直播平台推介项目，达到带动群众务工，增加收入的目标，带动脱贫户及监测户267户946人，户均增收800元。项目建成后资产所在村集体经济股份合作社所有并负责管护。</t>
  </si>
  <si>
    <t>(五）产业配套——小型农田水利</t>
  </si>
  <si>
    <t>配套设施项目</t>
  </si>
  <si>
    <t>小型农田水利设施建设</t>
  </si>
  <si>
    <t>汉滨区2024年度高标准农田建设项目</t>
  </si>
  <si>
    <t>建设高标准农田2.5万亩（其中：改造提升1万亩），主要建设内容：1.土地平整工程；2.灌溉与排水工程；3.耕地质量监测及等级评定；4.农田防护与生态环境保持工程；5.土壤改良工程；6.农业新技术应用与推广。</t>
  </si>
  <si>
    <t>务工、产能提升</t>
  </si>
  <si>
    <t>建成“土地平整、土壤肥沃、集中连片、生态良好、与现代农业生产和经营方式相适应的旱涝保收、持续高产稳产”的现代化高标准农田2.5万亩。</t>
  </si>
  <si>
    <t>汉滨区月河灌区续建配套与节水改造项目（续建）</t>
  </si>
  <si>
    <t>改造月河灌区干、支渠道32.985km，改造渠系建筑物104座，改造渠道管理房8处、1972.62㎡，建设计量设施3处、安全警示牌65个、波形护栏3.302km、硬化巡渠道路1039m、踏步25处，设里程桩120个、界桩2389个，建设灌区信息化设施1套</t>
  </si>
  <si>
    <t>恒口镇、五里镇</t>
  </si>
  <si>
    <t>杨庄、东红、鲁家、双兴、西桥、民兴、民力、党营、李家坝、涧沟、雷河、民主、袁庄、梅子沟、安民、邹家沟、唐家湾、光荣、长行、夹河、唐岭、老湾、双椿、三条岭</t>
  </si>
  <si>
    <t>区水利局</t>
  </si>
  <si>
    <t>洪波</t>
  </si>
  <si>
    <t>改善生产生活条件、吸纳就业务工。</t>
  </si>
  <si>
    <t>改善灌区灌溉条件，灌溉水有效利用系数提高至0.65，恢复灌溉面积0.76万亩，改善灌溉面积0.91万亩，灌区年新增节水能力96.37万m³，年新增粮食生产能力147.42万kg，受益群众满意度达95%。工程建成后资产归汉滨区月河灌区管理中心所有。</t>
  </si>
  <si>
    <t>汉滨区牛蹄镇牛蹄河灌区节水改造项目</t>
  </si>
  <si>
    <t>新建取水枢纽2座，新修干渠4条，总长度5626m，新建斗渠23条，总长度2552m</t>
  </si>
  <si>
    <t>朝天河村</t>
  </si>
  <si>
    <t>刘善宏</t>
  </si>
  <si>
    <t>恢复灌溉面积480亩。工程建成后资产归牛蹄镇所有并落实管护责任。</t>
  </si>
  <si>
    <t>汉滨区吉河小型灌区节水改造项目</t>
  </si>
  <si>
    <t>改造渠道838m，新建大口井及取水泵站2座，新建100m3,200m3蓄水池各1座，铺设镀锌钢管430m,铺设PE管12256m</t>
  </si>
  <si>
    <t>吉河坝社区、三河村</t>
  </si>
  <si>
    <t>恢复灌溉面积1070亩。工程建成后资产归吉河镇所有并落实管护责任。</t>
  </si>
  <si>
    <t>汉滨区县河镇牛岭社区郭家沟堰塘加固工程</t>
  </si>
  <si>
    <t>维修加固改造堰塘1座，改造坝长69m，坝高22.3m，土工膜铺设1937m2，帷幕灌浆100m；新修上坝道路195m,新修溢洪道长度61m，新修输水涵洞延长段8m。</t>
  </si>
  <si>
    <t>县河镇</t>
  </si>
  <si>
    <t>牛岭社区</t>
  </si>
  <si>
    <t>恢复灌溉面积300亩。工程建成后资产归县河镇所有并负责管护。</t>
  </si>
  <si>
    <t>2024年汉滨区小型水库维修养护项目</t>
  </si>
  <si>
    <t>完成36座小型水库工程设施日常维修管护人员政府采购，按照规定的巡检频次等要求对36座水库大坝、溢洪道、放水设施等重点部位进行巡查管护，及时清理坝坡杂草、溢洪道及排水沟杂物、库区垃圾、定期打捞水域漂浮物等，按规范要求填写各项日常检查记录表等。</t>
  </si>
  <si>
    <t>汉滨区</t>
  </si>
  <si>
    <t>设施日常维修管护，确保水库正常运行，促进其发挥应有的防洪、灌溉、供水等效益：可保障或改善农田灌溉面积18000亩，保护下游40个行政村13000人、6000亩农田的防洪安全。</t>
  </si>
  <si>
    <t>小型农田水利设施</t>
  </si>
  <si>
    <t>2024年牛蹄镇京康园区节水灌溉设施项目</t>
  </si>
  <si>
    <t>京康茶叶园区（赵家湾、潘家湾项目区）节水灌溉喷灌300亩，新建400立方米蓄水池1座（凤凰村核桃碥红豆杉项目区）、京康茶园内新修20×30巨型混泥土排水渠渠道12公里、建设生产台阶步道4公里（其中在林地中修建1.2米宽步道1.07公里，田间生产步道1.5米宽2.93公里）。</t>
  </si>
  <si>
    <t xml:space="preserve">中心社区
</t>
  </si>
  <si>
    <t>劳务务工、土地流转</t>
  </si>
  <si>
    <t>建设茶叶园区基础设施，提升产业产量，改善品质，增强市场竞争力；通过提供劳务就业岗位增加脱贫户收入，人均年增收1500元，带动脱贫户98户372人。资产归中心社区集体经济合作社。</t>
  </si>
  <si>
    <t>2024年紫荆镇坪安村稻油种植基地配套设施建设项目</t>
  </si>
  <si>
    <t>现已发展稻油种植基地150亩，配套新修渗水井1个，铺设引水0.6Mpaφ110PE管2600米，1.25Mpaφ63PE管2400米,新修浆砌石田坎500立方米，新修过水路面长120米，高4.5米，宽3.5米。</t>
  </si>
  <si>
    <t>坪安村</t>
  </si>
  <si>
    <t>流转土地、就近务工</t>
  </si>
  <si>
    <t>发展种殖业.直接受益人口58户180人，通过流转土地、就近务工等方式带动已脱贫户32户106人,、“三类户”2户6人稳定增收致富，户均增收2000元以上。项目建成后资产归村集体所有，由经营主体使用管护。</t>
  </si>
  <si>
    <t>2024年紫荆镇红花村粮油种植基地配套设施建设项目</t>
  </si>
  <si>
    <t>现已发展粮油连片种植150亩，配套新修集水井1个，挡沙坝1个，供水管道5200米（引水主管道PEφ110长3150米，支管道PEφ60长2050米），容积50立方蓄水池2个。</t>
  </si>
  <si>
    <t xml:space="preserve">红花村 </t>
  </si>
  <si>
    <t>发展种殖业，通过流转土地、就近务工等方式带动受益人口50户179人，带动已脱贫户20户88人稳定增收致富，户均增收2000元以上。项目建成后资产归村集体所有，由经营主体使用管护。</t>
  </si>
  <si>
    <t>2024年紫荆镇沙坝村稻油综合种养配套设施建设项目</t>
  </si>
  <si>
    <t>现有标准化稲油基地80亩，配套新修集水井1个，挡沙坝1个，新修灌溉管道800米（主管PEφ110长600米，支管道PEφ60长200米）。</t>
  </si>
  <si>
    <t>沙坝村</t>
  </si>
  <si>
    <t>就近务工、土地流转</t>
  </si>
  <si>
    <t>发展种植业，通过就近务工、土地流转等方式带动农户38户114人，其中长期务工20人，其中脱贫户户均稳定收入2000元以上。项目建成后资产归村集体所有，由经营主体使用管护。</t>
  </si>
  <si>
    <t>2024年中原镇“北山粮仓”灌溉项目</t>
  </si>
  <si>
    <t>现已发展北山粮仓核心基地875亩，配套建设：1.导流坝建设项目:卫星村岩湾配套修建46米，其中导流坝一座长16米，坝顶宽1.22米，高3.5米，拦水坝（宾格石笼）坝长30m,坝宽8米，高1.0米；双湾村李家湾配套修建75米，其中导流坝长35米，坝顶宽1.22米，高3.5米，拦水坝（宾格石笼）坝长40m,坝宽8米，高1.5米;红专村五组修建8米长溢流坝一座；杨柳村修建26m导流坝一座。2.灌溉堰渠项目:杨柳村一二三组修建灌溉堰渠2311米，渠道宽0.4米。卫星村修建灌溉堰渠150米，双湾村修建灌溉堰渠100米，渠道宽0.4米;红专村五组修建堰渠1000米，渠道宽0.4米。3.灌溉水窖及配套管网:双湾村二组李家湾修建蓄水池50立方米2个;铺设1.0MpaPE管2670m,骆驼村一组堰塘湾和二组石家大坪，建蓄水池50立方米2个;铺设1.0MpaPE管2670m,杨柳村一组龙湾和三组油家山，修建蓄水池50立方米2个;铺设1.0MpaPE管2660m。服务稻油基地355亩，玉米和大豆玉米套种520亩等。</t>
  </si>
  <si>
    <t>卫星村  杨柳村  红专村  双湾村  骆驼村</t>
  </si>
  <si>
    <t>吸纳就业务工，改善产业生产条件</t>
  </si>
  <si>
    <t>通过带动粮食和油料作物生产发展，以就业务工的方式，带动764户2633人，其中脱贫户、监测户297户1010人增收，户均增收800元，项目建成后资产权属应归所在村 (社区) 集体所有，由经营主体使用管护。</t>
  </si>
  <si>
    <t>2024年晏坝镇晏丰源园区（粮油）灌溉项目</t>
  </si>
  <si>
    <t>现流转土地352亩，发展小麦、油菜、玉米等粮油种植，配套建设：1.粮食种植灌溉设施280亩（灌溉用机井2口、深度8米、直径2米，200立方蓄水池2个、3相电水泵2台、高空喷头5个、60PE管3000米、滴管带10000米).</t>
  </si>
  <si>
    <t>小沟村、中心社区</t>
  </si>
  <si>
    <t>通过改善种植条件，防灾害、促丰收，提高粮食年产量50吨，带动脱贫户及监测户41户78人，年人均增收800余元。项目建成后资产权属归小沟村集体所有，由经营主体管护使用。</t>
  </si>
  <si>
    <t>2024年晏坝镇田坝社区金田农民种植合作社园区（果蔬、粮油）农业灌溉水窖项目</t>
  </si>
  <si>
    <t>现流转土地200亩，发展果树种植及林下配套种植粮油：新建农业蓄水窖1口30立方，水塔一口50立方，水管1500米，配套200亩果蔬粮油园区。</t>
  </si>
  <si>
    <t>通过建设园区（果蔬、粮油）农业灌溉水窖项目，达到带动群众务工，增加收入的目标，带动脱贫户及监测户43户79人，户均增收1100元。项目建成后资产权属归田坝社区集体所有，由经营主体管护使用。</t>
  </si>
  <si>
    <t>2024年安康市汉滨区九条沟农业综合开发农民专业合作社粮油种植项目</t>
  </si>
  <si>
    <t>1、配套粮油100亩灌溉设施（引水渠2000米）；2、园区沟道治理修复1000米；3、食用菌及本地农副产品分拣、加工、包装生产线一条。</t>
  </si>
  <si>
    <t>黄坪村</t>
  </si>
  <si>
    <t>通过建设园区茶叶设备改造提升新增精细化生产线项目，达到带动群众务工，增加收入的目标，带动脱贫户及监测户77户127人。项目建成后资产权属归黄坪村集体所有，由经营主体管护使用。</t>
  </si>
  <si>
    <t>2024年石梯镇九条沟村共享家庭农场建设项目</t>
  </si>
  <si>
    <t>新建九条沟村共享家庭农场农具农资堆放场地100平米，排水沟150米，硬化场地750平方米，新建菜园护栏800米；建蓄水池50立方米1个，灌溉PE水管管网1.5千米。</t>
  </si>
  <si>
    <t>九条沟村</t>
  </si>
  <si>
    <t>通过项目建设组织当地群众务工等方式，带动群众增收户均1200元</t>
  </si>
  <si>
    <t>进一步提升土地有效利用率，粮食增产，群众增收。粮食作物每亩增产200公斤，群众增收1200元每户。受益人口138人，脱贫人口30人，监测户3人。项目建成后形成的基础设施资产归村集体所有，由经营主体使用管护。</t>
  </si>
  <si>
    <t>2024年沈坝镇小沟村粮食灌溉渠道建设项目</t>
  </si>
  <si>
    <t>修建22亩水田灌溉渠道长600米，底宽0.4米，高0.4米。</t>
  </si>
  <si>
    <t>带动农户发展生产、吸纳就业务工</t>
  </si>
  <si>
    <t>通过带动农户发展生产等方式带动脱贫户12户38人，户均增收500元。项目建成后资产归村集体所有并负责管护。</t>
  </si>
  <si>
    <t>2024年沈坝镇张四营村粮食灌溉渠道建设项目</t>
  </si>
  <si>
    <t>修建76亩水田灌溉渠道600米，底宽0.4米，高0.4米。</t>
  </si>
  <si>
    <t>张四营村</t>
  </si>
  <si>
    <t>通过带动农户发展生产等方式带动脱贫人口16户52人，户均增收500元。项目建成后资产归村集体所有并负责管护。</t>
  </si>
  <si>
    <t>2024年沈坝镇富田村安康荣智达农业开发有限公司园区灌溉项目</t>
  </si>
  <si>
    <t>富田村安康荣智达农业开发有限公司园区种植185亩，配套基础设施：新建25m³蓄水池2个；管道长2500米（引水主管道PE63长800米，支管道PE501700米）。</t>
  </si>
  <si>
    <t>富田村</t>
  </si>
  <si>
    <t>通过带动农户发展生产等方式带动脱贫户22户69人，户均增收500元。项目建成后资产归村集体所有并负责管护。</t>
  </si>
  <si>
    <t>2024年沈坝镇关耀村粮食灌溉建设项目</t>
  </si>
  <si>
    <t>修建拦水坝1处，长16米，宽2米，高4米；修建80亩水田灌溉渠道1100米，底宽0.4米，高0.4米。</t>
  </si>
  <si>
    <t>关耀村</t>
  </si>
  <si>
    <t>通过带动农户发展生产等方式带动脱贫户11户45人，户均增收500元。项目建成后资产归村集体所有并负责管护。</t>
  </si>
  <si>
    <t>2024年沈坝镇花红村粮食灌溉建设项目</t>
  </si>
  <si>
    <t>加固拦水坝1处，长14米，宽1.5米，高5米；修建489亩水田灌溉渠道2000米，底宽0.4米，高0.4米。</t>
  </si>
  <si>
    <t>花红村</t>
  </si>
  <si>
    <t>通过带动农户发展生产等方式带动脱贫户33户96人，户均增收500元。项目建成后资产归村集体所有并负责管护。</t>
  </si>
  <si>
    <t>2024年沈坝镇罗仙村粮食灌溉建设项目</t>
  </si>
  <si>
    <t>新建拦水坝1处，长12米，宽1.5米，高2米；修建30亩水田灌溉渠道450米，底宽0.4米，高0.4米。</t>
  </si>
  <si>
    <t>罗仙村</t>
  </si>
  <si>
    <t>通过带动农户发展生产等方式带动脱贫户24户99人，户均增收500元。项目建成后资产归村集体所有并负责管护。</t>
  </si>
  <si>
    <t>2024年沈坝镇沈坝中心社区粮食灌溉建设项目</t>
  </si>
  <si>
    <t>修建拦水坝1处长20米，宽1.5米，高4.5米；修建160亩水田灌溉堰渠1700米，底宽0.4米，高0.4米。</t>
  </si>
  <si>
    <t>沈坝中心社区</t>
  </si>
  <si>
    <t>通过带动农户发展生产等方式带动脱贫户54户164人，户均增收500元。项目建成后资产归村集体所有并负责管护。</t>
  </si>
  <si>
    <t>2024年沈坝镇元丰村粮食灌溉建设项目</t>
  </si>
  <si>
    <t>新建拦水坝1处，长8米，宽1.5米，高1.8米；修建40亩水田灌溉渠道400米，底宽0.4米，高0.4米。</t>
  </si>
  <si>
    <t>元丰村</t>
  </si>
  <si>
    <t>通过带动农户发展生产等方式带动脱贫户20户57人，户均增收500元。项目建成后资产归村集体所有并负责管护。</t>
  </si>
  <si>
    <t>2024年建民街道中心村农鑫生态农业综合开发有限公司农业园区灌溉设施</t>
  </si>
  <si>
    <t>园区有柑橘220亩，樱桃40亩，修建园区100立方米蓄水池1处，50立方米水塔1处，进水管网50φ110米，出水管网50φ6千米，水泵10千瓦1台，</t>
  </si>
  <si>
    <t>中心村</t>
  </si>
  <si>
    <t>通过项目实施，解决150亩园区果树用水的问题，园区流转土地，吸纳就业务工，带动脱贫户15户50人增收，户均增收600元。政府投资部分形成资产权属归村集体所有，由使用经营主体负责后续管护。</t>
  </si>
  <si>
    <t>2024年关庙镇老龙村老龙河粮油蔬菜种植灌溉项目</t>
  </si>
  <si>
    <t>种植油葵50亩，水稻30亩。配套建设：新建截流坝2座、集水井1眼，铺设φ90PE管道850米，φ32PE管道540米，安装成品给水栓20个，新建灌溉渠道350米（0.3*0.4米），修复灌溉渠道230米，新修50立方米钢筋混凝土蓄水池2座。</t>
  </si>
  <si>
    <t>老龙村</t>
  </si>
  <si>
    <t>通过吸纳就业务工等方式带动群众增收。</t>
  </si>
  <si>
    <t>通过吸纳就业务工等方式带动老龙村脱贫户、监测户30户120人稳定增收，年户均增收500元，项目完成后形成资产权属归村集体所有并负责管护。</t>
  </si>
  <si>
    <t>2024年关庙镇唐淌村粮油种植灌溉项目</t>
  </si>
  <si>
    <t>油菜种植120亩，水稻种植120亩。铺设DN200㎜PE管道3.6km。</t>
  </si>
  <si>
    <t>唐淌村、桥河村</t>
  </si>
  <si>
    <t>通过吸纳就业务工等方式带动唐淌村脱贫户、监测户82户321人稳定增收，年户均增收500元。项目完成后形成资产权属归村集体所有并负责管护。</t>
  </si>
  <si>
    <t>2024年关庙镇黄岭村仓霸山现代农业科技园区产业发展基础设施建设项目</t>
  </si>
  <si>
    <t>现有中草药、粮油大豆套种面积300亩。配套新修灌溉渠道2公里，渠道过水断面规格1米*1米。</t>
  </si>
  <si>
    <t>黄岭村</t>
  </si>
  <si>
    <t>通过土地流转、订单收购、吸纳就业务工等方式带动群众增收。</t>
  </si>
  <si>
    <t>通过土地流转、订单收购、吸纳就业务工等方式带动黄岭村脱贫户、监测户42户128人增收，年户均增收1000元。项目建成后形成的基础设施资产归村集体所有，由经营主体使用管护。</t>
  </si>
  <si>
    <t>2024年坝河镇樟树村昌盛民种植农民专业合作社配套设施建设项目</t>
  </si>
  <si>
    <t>昌盛民种植基地现有稻田200余亩，配套建设：50立方米蓄水池1处，铺设DN32管道1500米，100M扬程水泵1个。</t>
  </si>
  <si>
    <t>樟树村</t>
  </si>
  <si>
    <t>土地流转、吸纳就业务工、订单收购</t>
  </si>
  <si>
    <t>通过项目建设预计年产稻谷100余吨，通过土地流转、吸纳就业务工、订单收购等方式带动受益脱贫户20户60人，户均年增收5000元，项目建成后资产归村集体所有并负责管护。</t>
  </si>
  <si>
    <t>2024年茨沟镇红岩村粮油产业基地配套设施项目</t>
  </si>
  <si>
    <t>产业基地及附近农户已建成粮油基地200余亩。配套建设：50立方米蓄水池1处，配套PE50mm口径管网4000米、引流渠200米。</t>
  </si>
  <si>
    <t>红岩村</t>
  </si>
  <si>
    <t>13709156623</t>
  </si>
  <si>
    <t>流转土地、务工就业</t>
  </si>
  <si>
    <t>通过修建蓄水池，实现灌溉面积200亩，每亩增收200斤粮食，带动脱贫人口35户120人增收，户均增收2000元。项目建成后资产归村集体所有并负责管护。</t>
  </si>
  <si>
    <t>2024年茨沟镇柴河村烤烟千亩示范产业园区配套项目</t>
  </si>
  <si>
    <t>园区及附近农户已建成烤烟基地1000余亩。配套建设：水窖30立方米4口，从河道取水，配套管道设施7000米，口径50mm。</t>
  </si>
  <si>
    <t>柴河村</t>
  </si>
  <si>
    <t>务工就业、流转土地、订单收购</t>
  </si>
  <si>
    <t>通过修建水窖，实现灌溉1000亩，推动烤烟产业发展，烤烟增收50万元，带动脱贫人口80户260人增收，人均增收500元。项目建成后资产归村集体所有并负责管护。</t>
  </si>
  <si>
    <t>2024年大河镇瓦房村魔芋及中药材基地配套建设项目</t>
  </si>
  <si>
    <t>该种植基地占地300亩，配套新建拦河坝一处、U型堰渠1200米。</t>
  </si>
  <si>
    <t>瓦房村</t>
  </si>
  <si>
    <t>土地流转、订单收购、返租倒包等形式带动群众增收致富</t>
  </si>
  <si>
    <t>通过土地流转、订单收购、返租倒包等方式可带动脱贫户（监测户）35户128人，户均增收2300元。项目建成后资产归村集体所有，由经营主体使用管护。</t>
  </si>
  <si>
    <t>2024年大河镇流芳村水稻种植示范基地配套设施建设项目</t>
  </si>
  <si>
    <t>该种植基地占地200亩，配套新修拦水坝1处、U型堰渠2000米。</t>
  </si>
  <si>
    <t>流芳村</t>
  </si>
  <si>
    <t>通过土地流转、订单收购、返租倒包等方式可带动脱贫户（监测户）16户45人，户均增收2200元。项目建成后资产归村集体所有，由经营主体使用管护。</t>
  </si>
  <si>
    <t>2024年大河镇小双溪村粮油种植基地基础设施建设项目</t>
  </si>
  <si>
    <t>该粮油基地占地300亩，配套修复U型渠道3000米、农田护坎300米。</t>
  </si>
  <si>
    <t>小双溪村</t>
  </si>
  <si>
    <t>通过土地流转、订单收购、返租倒包等形式可带动脱贫户（监测户）15户36人，户均增收2320元。项目建成后资产归村集体所有，由经营主体使用管护。</t>
  </si>
  <si>
    <t>2024年大河镇田坪村高山富硒粮油产业基础设施配套项目</t>
  </si>
  <si>
    <t>现有粮油基地占地150亩，配套新修拦河坝一处、矩形堰渠2000米、高度40厘米*宽度40厘米、壁厚15厘米，农田毛石护坎400米。</t>
  </si>
  <si>
    <t>田坪村</t>
  </si>
  <si>
    <t>通过土地流转、订单收购、返租倒包等形式可带动脱贫户（监测户）12户45人，户均增收2100元。项目建成后资产归村集体所有，由经营主体使用管护。</t>
  </si>
  <si>
    <t>2024年大河镇大兴社区水稻种植产业配套项目</t>
  </si>
  <si>
    <t>现已发展稻田100亩余亩，配套新修拦河坝一处、U型堰渠1500米、高度40厘米*宽度40厘米、壁厚15厘米。</t>
  </si>
  <si>
    <t>大兴社区</t>
  </si>
  <si>
    <t>通过土地流转、订单收购、返租倒包等形式可带动脱贫户（监测户）40户145人，户均增收2300元。项目建成后资产归村集体所有，由经营主体使用管护。</t>
  </si>
  <si>
    <t>2024年大河镇同心村粮油产业基地配套建设项目</t>
  </si>
  <si>
    <t>该粮油基地占地230亩，配套新修灌溉取水井1个、50立方米蓄水池1个、灌溉管网1200米、农田护坎150米。</t>
  </si>
  <si>
    <t>同心村</t>
  </si>
  <si>
    <t>通过土地流转、订单收购、返租倒包等形式可带动53户165人增收，户均增收2300元。项目建成后资产归村集体所有，由经营主体使用管护。</t>
  </si>
  <si>
    <t>2024年大河镇松林村水稻种植示范园区配套设施项目</t>
  </si>
  <si>
    <t>该水稻种植示范园区占地200亩，配套新修拦河坝1处、U型堰渠500米、农田护坎300米。</t>
  </si>
  <si>
    <t>松林村</t>
  </si>
  <si>
    <t>通过土地流转、订单收购、返租倒包等形式可带动脱贫户（监测户）8户28人，户均增收2700元。项目建成后资产归村集体所有，由经营主体使用管护。</t>
  </si>
  <si>
    <t>2024年大河镇大坪社区农民种植合作社粮油产业示范基地建设项目</t>
  </si>
  <si>
    <t>现有粮油示范田300亩，配套新建农田毛石护坎1200米；U型堰渠2000米。</t>
  </si>
  <si>
    <t>大坪社区</t>
  </si>
  <si>
    <t>通过土地流转、订单收购、返租倒包等形式可带动脱贫户33户99人，户均增收2100元。项目建成后资产归村集体所有，由经营主体使用管护。</t>
  </si>
  <si>
    <t>2024年大河镇小河村水稻种植基地配套设施建设项目</t>
  </si>
  <si>
    <t>该水稻种植基地占地150亩，配套新修拦河坝一处、新修及加固U型堰渠1500米、农田护坎500米。</t>
  </si>
  <si>
    <t>小河村</t>
  </si>
  <si>
    <t>通过吸纳就业务工、订单收购方式等形式可带动脱贫户（监测户）16户45人，户均增收2023元。项目建成后资产归村集体所有，由经营主体使用管护。</t>
  </si>
  <si>
    <t>2024年大河镇兴红社区粮油产业基地配套设施建设项目</t>
  </si>
  <si>
    <t>该粮油种植基地占地150亩，配套新修农田毛石护坎1300米、拦河坝一处、U型堰渠100米。</t>
  </si>
  <si>
    <t>通过土地流转、订单收购、返租倒包等形式可带动脱贫户（监测户）35户89人，户均增收2023元。项目建成后资产归村集体所有，由经营主体使用管护。</t>
  </si>
  <si>
    <t>2024年大河镇小河口生态种植园区配套基础设施提升项目</t>
  </si>
  <si>
    <t>该产业园区占地150亩，配套修复园区内挡护750立方米、园区道路200米、U型堰渠50米；</t>
  </si>
  <si>
    <t>通过土地流转、订单收购、返租倒包等形式可带动脱贫户（监测户）16户45人，户均增收2100元。项目建成后资产归村集体所有，由经营主体使用管护。</t>
  </si>
  <si>
    <t>2024年大河镇先锋社区产业基础设施配套提升项目</t>
  </si>
  <si>
    <t>该园区占地500亩，配套修复园区挡护910立方米、园区道路150米、U型堰渠200米。</t>
  </si>
  <si>
    <t>先锋社区</t>
  </si>
  <si>
    <t>通过务工、土地流转、订单收购、返租倒包等形式带动三类户56户167人，户均增收2300元。项目建成后资产归村集体所有，由经营主体使用管护。</t>
  </si>
  <si>
    <t>2024年大河镇大坪社区产业基础设施配套提升项目</t>
  </si>
  <si>
    <t>大坪社区产业园区修复挡护940立方米、园区道路150米、U型堰渠100米、边沟80米。</t>
  </si>
  <si>
    <t>该项目建成后将提升大坪社区产业基础设施水平，通过土地流转、订单收购、返租倒包等形式可带动脱贫户33户99人，户均增收2100元。项目建成后资产归村集体所有，由经营主体使用管护。</t>
  </si>
  <si>
    <t>2024年汉滨区大竹园镇大竹园社区飞平种植园区配套设施提升项目</t>
  </si>
  <si>
    <t>现有香菇基地30亩，配套修建园区排水渠，修建排洪渠520米（浆砌石780立方米）。</t>
  </si>
  <si>
    <t>大竹园镇</t>
  </si>
  <si>
    <t>大竹园社区</t>
  </si>
  <si>
    <t>郑涛</t>
  </si>
  <si>
    <t>土地流转、务工</t>
  </si>
  <si>
    <t>通过直接务工、流转土地等方式带动当地脱贫户（含监测户）发展，共带动72户222人，其中脱贫户（含监测户）26户78人，户均年增收700元。项目形成资产权属归村集体所有，按照扶贫资产管理办法要求由经营主体负责后续管护。</t>
  </si>
  <si>
    <t>2024年流水镇良田村1组粮油种植基地配套设施建设项目</t>
  </si>
  <si>
    <t>硒宏农业园区现有油茶500亩，需配套新建1组灌溉水渠500米，宽0.4米，高0.5米。</t>
  </si>
  <si>
    <t>改善农业生产条件、土地流转、吸纳就业务工</t>
  </si>
  <si>
    <t>通过建设粮油基地配套设施，解决园区500亩油茶灌溉，以土地流转、就业务工的方式，带动脱贫人口22户62人增收，项目建成后资产归村集体所有并负责管护。</t>
  </si>
  <si>
    <t>2024年流水镇黄泥村14组粮油基地灌溉项目</t>
  </si>
  <si>
    <t>黄泥村14组102亩粮油基地，需配套建设灌溉蓄水池100m³，铺设灌溉PEdn75管网1600米。</t>
  </si>
  <si>
    <t>黄泥村</t>
  </si>
  <si>
    <t>改善农业生产条件、吸纳就业务工</t>
  </si>
  <si>
    <t>通过建设灌溉设施，解决102亩水田灌溉问题，年产粮油3.5吨，改善生产条件，以土地流转、务工就业方式带动脱贫人口41户127人增收，项目建成后资产归村集体所有并负责管护。</t>
  </si>
  <si>
    <t>2024年流水镇凤凰村福佑山童园区灌溉工程</t>
  </si>
  <si>
    <t>福佑山童园区现有350亩茶园，需配套新建灌溉蓄水池50m³2处，铺设灌溉PEdn75管网1500米。</t>
  </si>
  <si>
    <t>土地流转、务工就业</t>
  </si>
  <si>
    <t>通过建设灌溉设施，解决350亩茶园灌溉问题，改善园区生产条件，以土地流转、务工就业方式带动脱贫人口25户70人增收，户均增收800元，项目建成后资产归村集体所有并负责管护。</t>
  </si>
  <si>
    <t>2024年流水镇凤凰村盛景园区灌溉工程</t>
  </si>
  <si>
    <t>盛景园区现有200亩油茶50亩桃园，需配套新建灌溉蓄水池50m³2处，铺设灌溉PEdn75管网1200米。</t>
  </si>
  <si>
    <t>通过建设灌溉设施，解决200亩油茶、50亩桃园等灌溉问题，改善园区生产条件，以土地流转、务工就业方式带动脱贫人口18户56人增收，户均增收800元，项目建成后资产归村集体所有并负责管护。</t>
  </si>
  <si>
    <t>2024年流水镇河心村星庐农业园区灌溉设施配套项目</t>
  </si>
  <si>
    <t>星庐农业园区现有300亩茶园，需配套新建蓄水池50m³2处，铺设灌溉PEdn63管网1000米，PEdn32管网2000。</t>
  </si>
  <si>
    <t>土地流转、就业务工</t>
  </si>
  <si>
    <t>通过建设灌溉设施，解决300亩茶园灌溉问题，年产干茶3吨，改善园区生产条件，以土地流转、务工就业方式带动脱贫人口18户57人增收，户均增收800元，项目建成后资产归村集体所有并负责管护。</t>
  </si>
  <si>
    <t>2024年流水镇田心社区丰农园区灌溉设施配套项目</t>
  </si>
  <si>
    <t>丰农园区现有300亩茶园、228亩果园，需配套新建泵房、抽水井1处20m³，蓄水池100m³，铺设PEdn75管网300米，PEdn63管网800米，PEdn40-32管网1200米</t>
  </si>
  <si>
    <t>田心社区</t>
  </si>
  <si>
    <t>通过建设灌溉设施，解决300亩茶园、228亩果园灌溉问题，年产耙耙柑10吨，改善园区生产条件，以土地流转、务工就业方式带动脱贫人口25户78人增收，户均增收800元，项目建成后资产归村集体所有并负责管护。</t>
  </si>
  <si>
    <t>2024年早阳镇寨垭村鲤鱼山生态农业科技有限公司魔芋产业基地建设项目</t>
  </si>
  <si>
    <t>现已发展盆栽魔芋创新技术示范基地50亩，配套设施：1、喷灌、滴灌、雾灌，需50PE管4000米，25PE管13250米，喷罐头2400个，雾喷头15000个及相关辅材100套。2、新建蓄水池20m³2个、水塔50m³2个，用于水池、水塔95PE引水管2400米。</t>
  </si>
  <si>
    <t>早阳镇</t>
  </si>
  <si>
    <t>寨垭村</t>
  </si>
  <si>
    <t>方荣发</t>
  </si>
  <si>
    <t>订单农业、土地流转、
基地务工</t>
  </si>
  <si>
    <t>通过项目建设可以提高种植效益60%以上，利用订单农业、土地流转、基地务工等方式带动105户，294人产业就业增收，户均增收1500元以上，项目建设后归村集体所有并负责管护。</t>
  </si>
  <si>
    <t>2024年早阳镇龙泉村、早阳村柑橘产业配套设施项目</t>
  </si>
  <si>
    <t>龙泉、早阳村已连片发展柑橘产业园350亩，配套新建早阳村30立方米蓄水池3个，龙泉村50立方米蓄水池1个，32PE引水管道5600米（早阳村600米、龙泉村5000米）。</t>
  </si>
  <si>
    <t>龙泉村
早阳村</t>
  </si>
  <si>
    <t>通过园区务工、土地流转带动农户增收</t>
  </si>
  <si>
    <t>通过项目建设预计年产柑橘20万斤，利用园区务工、土地流转、群众种植等方式带动75户292人增收，户均增收1200元，项目建设后归村集体所有并负责管护。</t>
  </si>
  <si>
    <t>2024年早阳镇石湾村小麦粮油种植基地灌溉项目</t>
  </si>
  <si>
    <t>现已发展小麦粮油基地320亩，配套新建11组石家山蓄水池100立方米1口，陈家湾蓄水池100立方米1口，5组蓄水池80立方米1口），铺设32PE引水管道5500米。</t>
  </si>
  <si>
    <t>石湾村</t>
  </si>
  <si>
    <t>通过以工代赈，粮食产量增收增加农户收入</t>
  </si>
  <si>
    <t>通过项目建设可以解决石湾村粮食种植基地120户灌溉问题，粮食增收150吨，带动农户120户450人，户均增收500元，项目建设后归村集体所有并负责管护。</t>
  </si>
  <si>
    <t>2024年早阳镇高山村烤烟产业园配套设施建设项目</t>
  </si>
  <si>
    <t>已发展烤烟基地2个共1000亩，配套新建60立方米蓄水池9个，（其中罗家坪3个、大淌3个、大梁上3个）；铺设25PE引水管道5000米。</t>
  </si>
  <si>
    <t>高山村</t>
  </si>
  <si>
    <t>通过园区务工、土地流转，订单收购带动农户增收</t>
  </si>
  <si>
    <t>项目实施后，烟农增收烤烟产量5万担，利用园区务工、土地流转，农户种植、订单收购等方式带动65户182人产业增收，户均增收3500元，项目建设后归村集体所有并负责管护。</t>
  </si>
  <si>
    <t>2024年瀛湖镇大明村肉牛养殖场配套设施建设项目</t>
  </si>
  <si>
    <t>该养殖场目前已建成，即将投产使用。现需新修产业路300米，新修拦河坝1处，铺设管网1000米。</t>
  </si>
  <si>
    <t>大明村</t>
  </si>
  <si>
    <t>通过实施肉牛养殖场配套设施建设项目，达到带动群众务工，增加收入的目标，带动脱贫户及监测户14户38人，户均增收500元。项目建成后资产权属归大明村集体所有，由经营主体管护使用。</t>
  </si>
  <si>
    <t>2024年瀛湖镇中心村蚕桑产业配套设施建设项目</t>
  </si>
  <si>
    <t>该村现有种植桑园200亩。现需蓄水池提升改造300立方米（含蓄水池清淤及加固），新建50立方米蓄水池3处，铺设输水管网2000米，新建排、灌水渠300米。</t>
  </si>
  <si>
    <t>通过技术培训、吸纳就业务工等方式，改善村民生产、生活条件。</t>
  </si>
  <si>
    <t>通过实施蚕桑产业配套设施建设项目，有效解决丰硕合作社桑园灌溉难问题的目标，带动脱贫户及监测户27户94人，户均增收600元。形成资产归集体经济股份合作社所有，由使用经营主体负责管护。</t>
  </si>
  <si>
    <t>2024年瀛湖镇清泉村枇杷产业配套设施建设项目</t>
  </si>
  <si>
    <t>全村有枇杷园3500亩。现需铺设抽水主管网400米，建设抽水配电房6平方米1处，高程400米，扬程240米；修复灌溉水池200立方米1处、配套管网15000米；新建灌溉蓄水池30立方米3口；8组闫老屋新建蓄水池50立方米1处，配套灌溉管网1000米</t>
  </si>
  <si>
    <t>清泉村</t>
  </si>
  <si>
    <t>通过实施枇杷产业配套设施建设项目，达到改善种植、运输、销售条件，带动农户发展产业的目标，带动脱贫户及监测户17户56人，户均增收700元。项目建成后资产权归属清泉村集体股份合作社所有，由使用经营主体管护。</t>
  </si>
  <si>
    <t>2024年瀛湖镇沙沟村茶叶(油茶）产业配套设施项目</t>
  </si>
  <si>
    <t>该村有“两茶”套种1500亩。现需新建油茶灌溉引水工程4处，新修灌溉蓄水池30m³8处。铺设管网10000米。</t>
  </si>
  <si>
    <t>沙沟村</t>
  </si>
  <si>
    <t>通过实施联兴茶叶农民专业合作社产业配套设施建设项目，达到带动群众发展产业，增加收入的目标，带动脱贫户及监测户38户126人，户均增收600元。项目建成后资产权归属沙沟村集体所有， 由经营主体管护使用。</t>
  </si>
  <si>
    <t>2024年瀛湖镇陈家湾村福林丰种植农民专业合作社烤烟产业园配套基础设施项目</t>
  </si>
  <si>
    <t>该村种植烤烟70亩。现需新建50立方灌溉蓄水池2口，铺设管网2000米。</t>
  </si>
  <si>
    <t>陈家湾村</t>
  </si>
  <si>
    <t>通过实施福林丰种植农民专业合作社烤烟产业园配套基础设施项目，达到带动群众务工，增加收入的目标，带动脱贫户及监测户17户53人，户均增收500元。项目建成后资产权归属陈家湾村集体所有， 由经营主体管护使用。</t>
  </si>
  <si>
    <t>2024年瀛湖镇付家扁村烤烟产业配套设施建设项目</t>
  </si>
  <si>
    <t>该村现有种植烤烟220亩。现需新建10-11组新修园区灌溉工程一处30立方米水窖，集水井20立方米一处，管道1000米。</t>
  </si>
  <si>
    <t>付家扁村</t>
  </si>
  <si>
    <t>通过实施烤烟产业配套设施建设项目，达到带动群众务工，增加收入的目标，带动脱贫户及监测户5户29人，户均增收600元。形成资产归集体经济股份合作社所有并负责管护。</t>
  </si>
  <si>
    <t>2024年谭坝镇马河社区稻油种植基地灌溉项目</t>
  </si>
  <si>
    <t>基地已种植稻田800亩。配套建设:新建3500米40*30公分稻油灌溉渠道；新建长15米，宽0.8米，高1.6米混凝土拦水坝8座。</t>
  </si>
  <si>
    <t>马河社区</t>
  </si>
  <si>
    <t>村集体经济每季度免费发放谷种1400斤，化肥1400袋化肥。</t>
  </si>
  <si>
    <t>通过渠道灌溉，解决206户620亩稻田灌溉，稻田亩产1300斤，预计每户年增收约1000元。项目建成后资产归村集体经济股份合作社所有并负责管护。</t>
  </si>
  <si>
    <t>(六）产业配套设施——产业园（区）</t>
  </si>
  <si>
    <t>产业园（区）</t>
  </si>
  <si>
    <t>2024年“五心”新型农业经营主体培育项目</t>
  </si>
  <si>
    <t>符合“五心”新型农业经营主体标准，被区政府认定，奖扶10万元/家。奖扶对象通过土地流转、同步同业、园区务工等方式带动农户不少于10户，户均增收不低于3000元，其中带动脱贫户不少于3户。</t>
  </si>
  <si>
    <t>“五心”新型农业经营主体队伍不断壮大，规模实力持续提升，科技创新能力明显增强，质量安全水平显著提高，品牌影响力不断扩大，产业集聚效益持续提升，联农带农机制更加健全，有效带动受益脱贫户300户700人，户均增收2000元以上。</t>
  </si>
  <si>
    <t>市级航母园区、市级现代农业园区奖补项目</t>
  </si>
  <si>
    <t>被认定为“市级航母园区、市级现代农业园区”的，每个市级航母园区奖补60万元、每个市级现代农业园区奖补50万元。园区通过土地流转、同步同业、园区务工、订单收购等方式带动农户增收，每享受奖扶资金10万元，带动农户不少于8户，其中带动脱贫户、监测户不少于30%，户均增收不少于2000元。</t>
  </si>
  <si>
    <t>劳务用工、土地流转、订单农业</t>
  </si>
  <si>
    <t>对3个市级现代农业园区、2个航母园区、1个航母示范园区进行奖补，激励经营主体发展产业，有效带动脱贫户100户250人持续稳定增收，户均增收2000元以上。</t>
  </si>
  <si>
    <t>2024年区级农业园区及航母园区奖扶项目</t>
  </si>
  <si>
    <t>符合区级航母园区和区级园区标准，经区政府认定，奖扶区级园区10万元/家;奖扶区级航母园区30万元/家。区级园区建设主体通过土地流转、同步同业、园区务工等方式带动农户不少于30户，户均增收不低于2000元，其中带动脱贫户不低于30%。区级航母园区建设主体通过土地流转、同步同业、园区务工等方式带动农户不少于50户，户均增收不低于2000元，其中带动脱贫户不低于30%。</t>
  </si>
  <si>
    <t>对25个区级现代农业园区和4个航母型现代农业园区进行奖补，激励经营主体发展产业，有效带动脱贫户300户600人持续稳定增收，户均增收2000元以上。</t>
  </si>
  <si>
    <t>2024年现代农业园区管护项目</t>
  </si>
  <si>
    <t>1.对现代农业园区和产业基地,相对集中连片100亩以上(设施蔬菜50亩以上），当年种植园区和基地管护水平达到验收标准，按茶叶、蚕桑、麼芋、黄花菜、蔬菜等1500元/亩奖扶：拐枣、核桃、花椒、油茶、中药材、林下经济、其他林果等 1000 元/亩奖扶。奖扶对象每亨受奖扶资金10万元，带动农户不少于5户，户均增收不低于3000元，其中带动脱贫户不低于 30%。2.园区进行轨道运输车建设，轨道运输车每米补助 100元、运输机头补助5000元，每个主体上限补助一个运输机头，1000米轨道，按总投资的 50%进行奖扶。</t>
  </si>
  <si>
    <t>士地流转、同步同业、园区务工</t>
  </si>
  <si>
    <t>对园区管护、富硒产业建设等进行奖补，有效缓解园区管护压力，提升品牌效益，带动脱贫户、边缘户持续稳定增收。有效带动脱贫户、边缘户200户持续稳定增收。</t>
  </si>
  <si>
    <t>2024年瀛湖镇湖心村立信园区（枇杷、杨梅）产业配套设施建设项目</t>
  </si>
  <si>
    <t>该园区现有种植枇杷、杨梅200亩。现需建设园区生产步道长700米、宽1.5米；新修灌溉水源工程一处，13组灌溉水窖20立方米2处，配套水泵1台、管网5000米，沉淀消毒池、抽水配电房1处。</t>
  </si>
  <si>
    <t>湖心村</t>
  </si>
  <si>
    <t>通过实施立信园区产业配套设施建设项目，达到带动群众务工，增加收入的目标，带动脱贫户及监测户22户66人，户均增收500元。项目建成后资产权属归湖心村集体所有， 由经营主体管护使用。</t>
  </si>
  <si>
    <t>2024年瀛湖镇郭家河村瀛景园（枇杷、粮油）产业配套设施建设项目</t>
  </si>
  <si>
    <t>该园区种植枇杷150亩，粮油100亩。现需园区新修排洪沟220米，宽1.4米，高1.8米，园区灌溉新修50立方蓄水池4个，管网5000米。</t>
  </si>
  <si>
    <t>郭家河村</t>
  </si>
  <si>
    <t>通过实施瀛景园产业配套设施建设项目，达到带动群众务工，增加收入的目标，带动脱贫户及监测户37户139人，户均增收700元。项目建成后资产权归属郭家河村集体所有，由经营主体管护使用。</t>
  </si>
  <si>
    <t>2024年瀛湖镇桂花村茶叶、油茶产业配套设施建设项目</t>
  </si>
  <si>
    <t>该村茶叶种植3600亩。现需新修产业路九组大湾梁至徐关熊老庄台子，长3000米、宽3.5米、厚18厘米</t>
  </si>
  <si>
    <t>桂花村</t>
  </si>
  <si>
    <t>通过实施茶叶、油茶产业配套设施建设项目，达到带动群众务工，增加收入的目标，带动脱贫户及监测户21户73人，户均增收600元。形成资产归集体经济股份合作社所有。</t>
  </si>
  <si>
    <t>2024年瀛湖镇前进村产业配套设施建设项目</t>
  </si>
  <si>
    <t>该村现有粮油种植250亩。现需新建东坡左家庄到前进村曹家庄产业路2.5公里、宽3.5米，厚18公分</t>
  </si>
  <si>
    <t>通过土地流转，吸纳就业务工等方式，优先吸纳三类户，脱贫户务工，带动农户发展产业</t>
  </si>
  <si>
    <t>通过实施产业配套设施建设，达到带动群众发展产业，增加收入的目标，带动脱贫户及监测户28户100人，户均增收700元.形成资产归村集体经济股份合作社所有并负责管护。</t>
  </si>
  <si>
    <t>2024年瀛湖镇学坊村福地养殖农民专业合作社提升改造及粪污综合利用配套设施奖补项目</t>
  </si>
  <si>
    <t>该养殖场养殖牛存栏60头，母牛20头。1、更换牛圈舍屋顶1100平方米，维修饲槽50米（下底宽35-45厘米），近牛侧槽高40-50，远牛侧槽70-80厘米（底呈弧形）；2、更换圈舍四周墙板200平方米；3、新修上牛台一处；4、建饲料青储池30立方米；5、修蓄水窖一口20立方米，管道500米。按经营主体总投资30%予以奖补。</t>
  </si>
  <si>
    <t>学坊村</t>
  </si>
  <si>
    <t>通过实施福地养殖农民专业合作社提升改造及粪污综合利用配套设施建设项目，达到带动群众发展产业，增加收入，保障牛和周边农作物灌溉的目标，带动脱贫户及监测户15户35人，户均增收500元</t>
  </si>
  <si>
    <t>2024年五里镇张营村桑园单轨运输线（单轨运输车）建设奖补项目</t>
  </si>
  <si>
    <t>现已发展蚕桑种殖1000余亩、年产出蚕茧养殖2000余张产业规模。配套新建循环使用山地单轨运输车轨道8.5公里，单轨运输机头1台（最大输出功率:3.5kw(4.8ps)/3600rpm，最大爬坡度45度，汽油发动机运输雅马哈机头1台）；载货货厢1台（单机额定载重量300公斤），齿条型轨道，轨道壁厚2.5MM，用于桑园示范区正常管护和运输。按经营主体总投资30%予以奖补。</t>
  </si>
  <si>
    <t>通过园区务工及土地流转带动群众增收，通过设备租赁提升村集体收入。</t>
  </si>
  <si>
    <t>通过租赁方式促进张营村集体增收10000元每年，年产鲜茧26吨，产值300万，带动农户150户260人，脱贫户22户49人，使户均年增收2600元。形成资产归经营主体所有并负责管护。</t>
  </si>
  <si>
    <t>2024年牛蹄镇京康农业园区产业配套设施项目</t>
  </si>
  <si>
    <t>新建（中心社区、凤凰村)京康茶园内布设田间生产步道（宽度1.5米）5公里，新修排水渠4公里茶园轨道运输车8台，（中心社区、凤凰村)京康茶园内铺设轨道16公里；</t>
  </si>
  <si>
    <t>中心社区
凤凰村</t>
  </si>
  <si>
    <t>建设茶叶园区基础设，改善运输条件，降低人工成本；通过提供劳务就业岗位增加脱贫户收入，人均年增收1200元，带动脱贫户12户67人。项目建成后形成资产归所在村集体经济股份合作社所有并负责管护。</t>
  </si>
  <si>
    <t>2024年张滩镇东沟村香菇园提升改造项目</t>
  </si>
  <si>
    <t>改造扩建大棚10000M2，20个大棚，内架，遮阳网10500米，塑料布10500米，香菇烘干设备一套，品牌扶星牌32格智能环保烘干机，设备尺寸：2.4*1.2*21.9M，设备功率：12KW。年生产销售香菇13万袋。</t>
  </si>
  <si>
    <t>东沟村</t>
  </si>
  <si>
    <t>通过项目建设，带动脱贫户30户120人产业发展及方便村民生产。户均增加收入1300元。项目建成后形成资产归村集体股份合作社所有并负责管护。</t>
  </si>
  <si>
    <t>2024年晏坝镇胡家沟村顺民园园区（蔬菜）提升建设项目</t>
  </si>
  <si>
    <t>现流转土地200亩，发展50亩大棚蔬菜、150亩露天蔬菜基地的1、配套建设分拣车间400平方；2、建设大棚蔬菜监控长势设施设备一套（控温设备、防冻）</t>
  </si>
  <si>
    <t>胡家沟村</t>
  </si>
  <si>
    <t>通过提高产业升级，改善种植条件，增加产业产值，达到带动群众务工、增收的目标，带动脱贫户及监测户30户87人，年人均增收1200元。项目建成后资产权属归胡家沟村集体所有，由经营主体管护使用。</t>
  </si>
  <si>
    <t>2024年晏坝镇田坝秦巴红叶（香椿）园区基础设施配套项目</t>
  </si>
  <si>
    <t>现流转土地500牧土地种植香椿，甜柿子，配套建设：1.园区内部生产道路255米，宽3.5米、厚18cm；
2.冲毁路基排险修复护坎400方。</t>
  </si>
  <si>
    <t>通过土地流转、园区务工、促进产业发展</t>
  </si>
  <si>
    <t>通过土地流转、园区务工带动脱贫群众60户210人增加收入，户均增收2700元/年。形成资产归村集体经济股份合作社所有。</t>
  </si>
  <si>
    <t>2024年建民街道八树梁村果满园农民专业合作社园区灌溉设施及晾晒场配套奖补项目</t>
  </si>
  <si>
    <t>园区有300亩玉米、大豆种植，150亩茶园及桃树，配套建设：DN50PE管网4000米，灌溉水窖100立方米3处，蓄水池50立方米1座，水泵1台，产业路1000米、宽2.5米、0.18米厚，玉米、油菜等粮油种植晾晒场，c30水泥硬化800平方米，农产品用房300平方米，园区管理用房230.4平方米场地平整2100平方米，雨水井9处，DN300波纹管130米，院外钢筋栓挡墙746立方米，院内钢筋栓挡墙327.6立方米，土石产业路850米。按照项目总投资不超过30%的标准向经营主体予以奖补。</t>
  </si>
  <si>
    <t>八树梁村</t>
  </si>
  <si>
    <t>通过项目实施，解决园区300亩粮油用水问题及粮油的晾晒问题，增加园区收入，园区流转土地，吸纳就业务工，带动脱贫户35户198人增收，户均增收500元。项目形成资产权属归经营主体所有，按照扶贫资产管护办法要求，由经营主体负责后续管护。</t>
  </si>
  <si>
    <t>2024年建民街道西山富勤现代农业园区大棚配套设施及粮油加工奖补项目</t>
  </si>
  <si>
    <t>园区种植玉米大豆小麦600余亩，修建配套灌溉设施，抽水管网1000米（75φ），水塔200立方米1处，水井6米深直径1.5米，出水管网90φ1000米，50φ8000米，25φ5000米，检查井80个，水泵13千瓦一台，晾晒场2200平方、粮食加工厂房1000平方米的钢构房屋、16吨烘干设备1套。按照经营主体投资总额30%奖补。</t>
  </si>
  <si>
    <t>西山村</t>
  </si>
  <si>
    <t>通过项目实施，解决园区600亩粮油用水问题及粮油的晾晒问题，增加园区收入，园区流转土地，吸纳就业务工，带动脱贫户25户65人增收，户均收入600元。项目形成资产权属归经营主体所有，由经营主体负责后续管护。</t>
  </si>
  <si>
    <t>2024年建民街道赤卫村赤农养殖专业农民合作社养殖场配套建设奖补项目</t>
  </si>
  <si>
    <t>合作社养殖80余头牛，修建饮水管网75φ500米、30立方米蓄水池1处、直径1.5米15米深水井1处，种植畜草耕作机1台。按照经营主体投资总额30%奖补。</t>
  </si>
  <si>
    <t>赤卫村</t>
  </si>
  <si>
    <t>项目形成资产权属归经营主体所有，按照扶贫资产管护办法要求，由经营主体负责后续管护，通过项目实施，解决合作社年养殖80头牛的生产用水的问题，合作社流转土地30亩，吸纳就业务工，带动脱贫户15户80人增收，户均增收400元。</t>
  </si>
  <si>
    <t>2024年汉滨区大竹园镇二联村李子园配套设施提升改造项目</t>
  </si>
  <si>
    <t>现有李子园250亩，配套生产步道宽1.2米、长2公里  厚度10公分。</t>
  </si>
  <si>
    <t>二联村</t>
  </si>
  <si>
    <t>通过直接务工、流转土地等方式带动当地脱贫户（含监测户）发展，共带动72户224人，其中脱贫户（含监测户）34户107人，户均年增收900元。项目形成资产权属归村集体所有，按照扶贫资产管理办法要求由经营主体负责后续管护。</t>
  </si>
  <si>
    <t>2024年汉滨区大竹园镇茶栈村柑橘园配套设施建设</t>
  </si>
  <si>
    <t>现有柑橘园500亩，配套采摘步道长2公里、宽1.5米  厚度10公分。</t>
  </si>
  <si>
    <t>茶栈村</t>
  </si>
  <si>
    <t>改善群众生产条件</t>
  </si>
  <si>
    <t>通过改善群众生产条件带动当地脱贫户（含监测户）发展，共带动42户135人，其中脱贫户（含监测户）27户86人，户均年增收800元。项目形成资产权属归村集体所有，按照扶贫资产管理办法要求由经营主体负责后续管护。</t>
  </si>
  <si>
    <t>2024年汉滨区大竹园镇马泥村茶园配套设施提升项目</t>
  </si>
  <si>
    <t>新建茶园生产步道宽1.2米、长2公里；生产道路宽2.5米、长450米、厚度10公分。</t>
  </si>
  <si>
    <t>马泥村</t>
  </si>
  <si>
    <t>通过直接务工、流转土地等方式带动当地脱贫户（含监测户）发展，共带动84户261人，其中脱贫户（含监测户）38户105人，户均年增收900元。项目形成资产权属归村集体所有，按照扶贫资产管理办法要求由经营主体负责后续管护。</t>
  </si>
  <si>
    <t>2024年茨沟镇佛爷岩村汇友家庭农场有限公司菌菇园区奖补项目</t>
  </si>
  <si>
    <t>园区已建成菌菇基地120余亩。配套建设：维修改造大棚80个，更换大棚农膜10000平方米，滴灌改造5000米。按经营主体投资总额30%奖补。</t>
  </si>
  <si>
    <t>佛爷岩村</t>
  </si>
  <si>
    <t>通过建设园区，发展种植产业，年生产食用菌20吨，带动脱贫人口20户40人，户均增收2000元。项目建成后资产归经营主体所有并负责管护。</t>
  </si>
  <si>
    <t>2024年茨沟镇营盘垭村烤烟产业基地配套设项目</t>
  </si>
  <si>
    <t>园区及附近农户已建成烤烟基地350余亩。配套建设：雷家坡烤烟基地生产道路及硬化2.2公里、宽3.5米、厚18公分。</t>
  </si>
  <si>
    <t>营盘垭村</t>
  </si>
  <si>
    <t>通过修建产业基地生产道路，发展烤烟产业350亩，年生产烤烟40000斤，带动农户32户82人增收，户均增收2000元。项目建成后资产归村集体所有并负责管护。</t>
  </si>
  <si>
    <t>2024年大河镇四河村生姜种植基地配套建设项目</t>
  </si>
  <si>
    <t>该生姜种植基地占地100亩，配套建设毛石护坎400米、分拣及存储用房100平方米、堰渠200米。</t>
  </si>
  <si>
    <t>四河村</t>
  </si>
  <si>
    <t>通过土地流转、订单收购、返租倒包等形式可带动脱贫户（监测户）15户58人，户均增收2000元。项目建成后资产归村集体所有，由经营主体使用管护。</t>
  </si>
  <si>
    <t>2024年大河镇小双溪村产业基础设施提升改造项目</t>
  </si>
  <si>
    <t>新修道路5公里、宽度为3.5米、厚度18公分，护坡挡墙500立方米，促进花椒种植、跑山黑猪高牛羊养殖产业发展。</t>
  </si>
  <si>
    <t>土地流转、订单收购、返租倒包、务工等形式带动群众增收致富</t>
  </si>
  <si>
    <t>该项目建成后将进一步带动小双溪村、大河社区沿线群众发展养殖业及种植业，通过土地流转、订单收购、返租倒包、务工等形式带动脱贫户（监测户）42户106人，户均增收2800元。项目建成后资产归村集体所有，由经营主体使用管护。</t>
  </si>
  <si>
    <t>2024年大河镇大河社区金银花产业园区配套建设项目</t>
  </si>
  <si>
    <t>该园区占地300亩，配套维修加固出行吊桥150米、园区内排水沟3处、毛石护坎600立方米</t>
  </si>
  <si>
    <t>大河社区</t>
  </si>
  <si>
    <t>通过土地流转、订单收购、返租倒包等形式可带动脱贫户（监测户）148户285人，户均增收2000元。项目建成后资产归村集体所有，由经营主体使用管护。</t>
  </si>
  <si>
    <t>2024年关庙镇文化村陈胜黄桃生产基地设施配套项目</t>
  </si>
  <si>
    <t>现有黄桃80余亩。1.配套新修50立方米蓄水池1座，铺设DN50PE灌溉管道1公里，DN20PE灌溉管道2公里，水泵购安1台；2.铺设黄桃运输轻轨580米。</t>
  </si>
  <si>
    <t>文化村</t>
  </si>
  <si>
    <t>通过土地流转、吸纳就业务工等方式带动带动文化村脱贫户、监测户13户40人产业增收，户均增收500元。项目建成后形成的基础设施资产归村集体所有，由经营主体使用管护。</t>
  </si>
  <si>
    <t>2024年关庙镇包湾村核桃园机耕路项目</t>
  </si>
  <si>
    <t>现已发展核桃园500余亩。配套新建包湾村3.4.5组新建园区机耕路2公里，宽3米，厚18公分。</t>
  </si>
  <si>
    <t>包湾村</t>
  </si>
  <si>
    <t>通过吸纳就业务工等方式带动包湾村脱贫户、监测户51户189人通过发展产业增加收入，年户均增收500元。项目建成后形成的基础设施资产归村集体所有，由经营主体使用管护。.</t>
  </si>
  <si>
    <t>2024年石梯镇烟岭村安康市汉滨区惠民种植农民专业合作社产业配套设施项目</t>
  </si>
  <si>
    <t>惠民种植农民专业合作社种植拐枣300亩、石榴50亩、桃子50亩、柿子100亩、黄豆530亩、花椒30亩，配套修建园区40立方水池1个，水泵一个，铺设灌溉PE水管管网600米，架设动力线路400米，硬化场地2100平方米。</t>
  </si>
  <si>
    <t>烟岭村</t>
  </si>
  <si>
    <t>通过土地入股、园区务工，带动脱贫户、监测户15户45人增收，户均增收2000元，项目建成后形成的基础设施资产归村集体所有，由经营主体使用管护。</t>
  </si>
  <si>
    <t>2024年新城街道九里村柑橘园产业基础设施建设项目</t>
  </si>
  <si>
    <t>新修250亩柑橘园生产道路，水泥条纹防滑砖宽1米，长1.8公里，灌溉管网PE管道，主管道75Φ管道900米，50Φ管道400米，园区内管道32Φ管道3000米。</t>
  </si>
  <si>
    <t>九里村</t>
  </si>
  <si>
    <t>园区务工、土地流转或托管</t>
  </si>
  <si>
    <t>通过园区提升改造，带动约78户脱贫户295人增收，户均增收2000元。形成资产归集体经济股份合作社所有并负责管护。</t>
  </si>
  <si>
    <t>2024年洪山镇兴隆社区农产品晾晒场项目</t>
  </si>
  <si>
    <t>平整土地4000㎡、硬化土地2987㎡、新建挡墙3处1000m³、排水沟195m、进场路350㎡、护栏160m.</t>
  </si>
  <si>
    <t>兴隆社区</t>
  </si>
  <si>
    <t>区发改局</t>
  </si>
  <si>
    <t>优先吸纳脱贫户、三类户就业。</t>
  </si>
  <si>
    <t>提高群众生产生活水平，发展壮大区域产业，形成一二三产融合，有利于脱贫户、三类户劳动力的就业安置，有利于产业发展，有利于国家粮食战略安全的实施，为和谐社会的构建提供积极的支持和强有力的保障，带动受益总户数630户2562人。</t>
  </si>
  <si>
    <t>2024年中原镇马坪社区粮食及农产品晾晒场项目</t>
  </si>
  <si>
    <t>场地硬化931平方米，排水沟及污水管网58平方米，护栏46平方米，场地回填600平方米。</t>
  </si>
  <si>
    <t>马坪社区</t>
  </si>
  <si>
    <t>优先吸纳脱贫户、三类户就业，改善生产生活条件</t>
  </si>
  <si>
    <t>提高群众生产生活水平，发展壮大区域产业，有利于脱贫户、三类户劳动力的就业安置，有利于产业发展，有利于国家粮食战略安全的实施，带动受益总户数622户2072人。</t>
  </si>
  <si>
    <t>2024年中原镇中心社区上岭子粮食及农产品晾晒场项目</t>
  </si>
  <si>
    <t>场地硬化3964平方米，排水沟及污水管网136平方米，护栏165平方米，场地回填2500平方米。</t>
  </si>
  <si>
    <t>提高群众生产生活水平，发展壮大区域产业，有利于脱贫户、三类户劳动力的就业安置，有利于产业发展，有利于国家粮食战略安全的实施，带动受益总户数710户2450人。</t>
  </si>
  <si>
    <t>2024年大河镇大河社区粮食及农产品晾晒场项目</t>
  </si>
  <si>
    <t>场地硬化（压花）3819平方米（主要用于农副产品晾晒）、土方回填5000立方米、排水及污水管网200米等。</t>
  </si>
  <si>
    <t>提高群众生产生活水平，发展壮大区域产业，有利于脱贫户、三类户劳动力的就业安置，有利于产业发展，有利于国家粮食战略安全的实施，带动受益总户数2169户7050人</t>
  </si>
  <si>
    <t>2024年牛蹄镇中心社区陈诚花椒种植合作社花椒及农产品晾晒场项目</t>
  </si>
  <si>
    <t>建设内容及规模:牛蹄镇中心社区排水沟220米、管道80米场地平整硬化2600平方米，护栏150米，挡土墙1700立方米，排水检查井11坐。
产业规模：凤凰村花椒350亩，年产花椒3.5万斤；中心社区玉米1200亩，年产量120万斤；黄豆1300亩，年产黄豆39万斤。</t>
  </si>
  <si>
    <t>发改局</t>
  </si>
  <si>
    <t>肖义军</t>
  </si>
  <si>
    <t>2024年流水镇凤凰山村凤凰山园区配套设施项目</t>
  </si>
  <si>
    <t>新建园区产业路500米，宽3.5米，厚0.18米，浆砌石坎450立方米（第一段浆砌石长28米，高2.11米； 第二段浆砌石长22米，高6.571米；第三段浆砌石长28米，高3.4米；第四段浆砌石长101米，高1.68米），砼挡墙125立方米（长16米，高6米，宽1.3米）。</t>
  </si>
  <si>
    <t>凤凰山</t>
  </si>
  <si>
    <t>通过该项目实施，促进产业发展，以流转土地务工就业的方式带动脱贫户及监测户50户137人增收，户均增收2000元，项目建成后形成资产归村集体经济股份合作社所有并负责管护。</t>
  </si>
  <si>
    <t>2024年坝河镇繁荣村康新现代农业园圈舍改造提升奖补项目</t>
  </si>
  <si>
    <t>提升改造加固圈舍500平方米以及相关配套设施；更换门窗240平方米。按照项目总投资不超过30%的标准向经营主体予以奖补。</t>
  </si>
  <si>
    <t>吸枘务工、技术培训、收购农产品等</t>
  </si>
  <si>
    <t>通过吸纳群众务工，收购农产品等带动农户增收。</t>
  </si>
  <si>
    <t>2024年坝河镇斑竹园社区康金兴养殖农民专业合作社提升改造奖补项目</t>
  </si>
  <si>
    <t>圈舍地面硬化1200余平方米，牛栏提升加固280余米，圈舍饮水设施改造280余米，圈舍棚顶加固1000平方米。按照项目总投资不超过30%的标准向经营主体予以奖补。</t>
  </si>
  <si>
    <t>斑竹园社区</t>
  </si>
  <si>
    <t>通过项目建设预计年出栏肉牛100余头，通过土地流转、吸纳就业务工、入股分红等方式带动受益脱贫户20户40人，户均年增收4000元。项目建成后形成资产归经营主体所有并负责管护。</t>
  </si>
  <si>
    <t>2024年关庙镇禾源畜牧养殖圈舍提升改造奖补项目</t>
  </si>
  <si>
    <t>改造养牛圈舍1处共200平米，新增养殖饲料加工设备1套，新购西门塔尔育肥牛50头。按照项目总投资不超过30%的标准向经营主体予以奖补。</t>
  </si>
  <si>
    <t>带动受益户共35户，其中脱贫及监测户11户35人，户均年增收1000元以上。项目建成后形成资产归经营主体所有并负责管护。</t>
  </si>
  <si>
    <t>2024年张滩镇粮油基地设施配套项目</t>
  </si>
  <si>
    <t>新修 D60 矩形渠道共计 1222.4m；机耕路两条（2
米宽砂石路）2598.1m；其他附属工程。</t>
  </si>
  <si>
    <t>吸内务工，农产品销售等。</t>
  </si>
  <si>
    <t>项目实施后改善种植条件，提升农作物产能，以吸纳务工、销售农产品等方式促进群众增收，带动脱贫户（含监测户）35户95人增收，户均增收1000元。项目建成后形成资产归村集体经济股份合作社所有并落实管护。</t>
  </si>
  <si>
    <t>县河镇财梁社区产业设施提升项目</t>
  </si>
  <si>
    <t>新建生产步道330米长，宽2米；工程绿化330平方米；路边围挡660米；配备生产轨道共445米；轨道车2个。</t>
  </si>
  <si>
    <t>财梁社区</t>
  </si>
  <si>
    <t>陈宇明</t>
  </si>
  <si>
    <t>土地流转、吸纳务工等。</t>
  </si>
  <si>
    <t>通过项目实施，促进园区产业发展，方便物资运输，提升产业效能。以土地流转、吸纳群众务工等方式，受益农户28户126人，其中脱贫户21户97人增收，户均增收3000元。项目建成后形成资产归村集体经济股份合作社所有并负责管护。</t>
  </si>
  <si>
    <t>茨沟镇中心社区粮油产业基地环形步道项目</t>
  </si>
  <si>
    <t>核心区粮油基地建设产业步道650米。</t>
  </si>
  <si>
    <t>通过修建粮油基地产业步道，推动农旅融合发展，带动脱贫人口40户160人发展产业增收，户均增收3000元。项目建成后形成资产归村集体经济股份合作社所有并负责管护。</t>
  </si>
  <si>
    <t>双龙镇桥山村盛百世茶园基础设施提升项目</t>
  </si>
  <si>
    <t>新建生产步道185米；防护栏杆185米；沟渠修复清淤240米。</t>
  </si>
  <si>
    <t>项目实施后提高园区生产效能，以土地流转、吸纳务工等带动群众增收，解决86人务工，带动脱贫户及监测户56户162人，户均增收3000元。项目建成后形成资产归村集体经济股份合作社所有并落实管护。</t>
  </si>
  <si>
    <t>五里镇盛义桃花源园区配套基础设施提升项目</t>
  </si>
  <si>
    <t>新建公厕1座；新增园区内引导牌10处；园区青砖围挡800米；新建生态停车场1处400平方米。</t>
  </si>
  <si>
    <t>改善园区生产环境，促进农旅融合发展，通过土地流转、吸纳群众务工带动群众增收，带动脱贫户及监测户25户59人，户均增收3000元以上。形成资产归村集体经济股份合作社所有并落实管护。</t>
  </si>
  <si>
    <t>2024年流水镇凤凰山产业园区连接路建设续建项目</t>
  </si>
  <si>
    <t>道路坚硬石挖方17778立方米。</t>
  </si>
  <si>
    <t>改善园区生产条件，增强园区发展能力，以土地流转、园区务工等方式带动农户130户390人， 其中脱贫户40户120人，户均增收1000元。</t>
  </si>
  <si>
    <t>2024年新城街道程东村林果园管护提升奖补项目</t>
  </si>
  <si>
    <t>对现有的板栗园、樱桃园、枇杷园、栀子花园、梅李子园、茶园、油茶园等林果园区（集中连片50亩以上），动员农户进行修枝整形、杂草杂木清理、果树防虫刷白管护，管护面积1300亩，每亩以奖补代资金300元。</t>
  </si>
  <si>
    <t>2024年6月—12月</t>
  </si>
  <si>
    <t>通过项目实施，促进农旅融合发展，以吸纳群众务工、增加农产品销售等方式带动群众31户95人增收，户增增收2000元以上。</t>
  </si>
  <si>
    <t>2024年新城街道程东村樱桃园配套设施灌溉项目</t>
  </si>
  <si>
    <t>在小沙沟新建取水枢纽1座，铺设抽水管道全长760m，集水井内安装潜水泵2台（1用1备），新建蓄水池1座；田间管网总长3030m，配套安装出水桩43个。</t>
  </si>
  <si>
    <t>通过项目实施，促进农旅融合发展，以吸纳群众务工、增加产品销售等方式带动群众增收47户140人，户增增收2000元以上。项目建成后形成资产归村集体经济股份合作社所有并负责管护。</t>
  </si>
  <si>
    <t>2024年新城街道程东村产业道路改造提升项目</t>
  </si>
  <si>
    <t>新修产业路3.724公里，宽度为2.5米；产业道路提升改造1.091公里，宽度为2.5米。总道路长度4.815公里。</t>
  </si>
  <si>
    <t>通过项目实施，促进农旅融合产业发展，受益群众46户138人。项目建成后形成资产归村集体经济股份合作社所有并负责管护。</t>
  </si>
  <si>
    <t>2024年建民街道忠诚村蔬菜产业园区生产道路提升项目</t>
  </si>
  <si>
    <t>线路全长410米，总面积2300平方米硬化路面进行拉毛、修复、混凝土沥青铺筑等处理。</t>
  </si>
  <si>
    <t>园区务工、土地流转、技术培训等</t>
  </si>
  <si>
    <t>通过园区务工、土地流转、技术培训等带动群众增收，受益脱贫户及监测户100户302人，户均增收1000元以上。形成资产所在村集体经济股份合作社所有并负责管护。</t>
  </si>
  <si>
    <t>(七）产业服务支撑</t>
  </si>
  <si>
    <t>产业服务支撑项目</t>
  </si>
  <si>
    <t>人才培养</t>
  </si>
  <si>
    <t>2024年农业产业技能培训项目</t>
  </si>
  <si>
    <t>对全区农业企业、家庭农场、农民专业合作社等开展产业技能培训，当年通过订单收购、土地流转、劳务用工、技术指导等方式带动 30 户以上农户（带动脱贫户、“三类户”达到 40%以上）稳定增收，户均增收 1800 元以上。对带动农户户数多、效果好的优先奖扶，每个镇奖扶 3—10名，选聘为产业发展指导员的优先奖扶，三年内对全区领办新型经营主体的致富带头人奖扶全覆盖，三年内不重复奖扶。每名创新创业致富带头人奖扶 3000 元。</t>
  </si>
  <si>
    <t>汉滨区各镇（办）</t>
  </si>
  <si>
    <t>订单收购、土地流转、劳务用工、技术指导</t>
  </si>
  <si>
    <t>进行创新创业致富带头人培训，领办家庭农场、农民专业合作社、农业企业等新型经营主体，通过订单收购、土地流转、劳务用工、技术指导等方式带动30户以上农户(带动脱贫户、“三类户” 达到40%以上)稳定增收，户均增收1800元以上。</t>
  </si>
  <si>
    <t>(八）金融保险配套</t>
  </si>
  <si>
    <t>金融保险配套项目</t>
  </si>
  <si>
    <t>小额贷款贴息</t>
  </si>
  <si>
    <t>汉滨区2024年脱贫人口小额信贷贴息项目</t>
  </si>
  <si>
    <t>全区脱贫、监测户发放小额信贷10301户，用于发展产业，按照银行同期利率全额贴息。</t>
  </si>
  <si>
    <t>26个镇办</t>
  </si>
  <si>
    <t>汉滨区乡村振兴局</t>
  </si>
  <si>
    <t>王小龙</t>
  </si>
  <si>
    <t>0915-3212175</t>
  </si>
  <si>
    <t>通过对脱贫户、监测对象提供小额信贷进行贴息，支持脱贫户发展产业，促进增收。</t>
  </si>
  <si>
    <t>通过实施小额信贷贴息政策，预计支持10301户脱贫户、监测对象发展产业，户均增收3000元。</t>
  </si>
  <si>
    <t>助互占用费贴息</t>
  </si>
  <si>
    <t>汉滨区2024年互助资金占用费补贴项目</t>
  </si>
  <si>
    <t>全区脱贫、监测户互助资金借款1800户，用于发展产业，按照银行基准利率年息 4.75%进行占用费补贴。</t>
  </si>
  <si>
    <t>198个村社区</t>
  </si>
  <si>
    <t>通过对互助协会放款占用费补贴，促进脱贫户、监测户产业发展增收。</t>
  </si>
  <si>
    <t>通过对全区198个扶贫互助协会脱贫户、监测户放款占用费进行补贴，促进1800户产业发展，户均增收1000元以上。</t>
  </si>
  <si>
    <t>新型经营主体贷款贴息</t>
  </si>
  <si>
    <t>汉滨区2024年新型经营主体贷款贴息项目</t>
  </si>
  <si>
    <t>对发展种植、养殖、加工等产业的新型经营主体银行贷款20万元以上利息予以补助，单个经营主体年度贴息总额度不超过40万元。贴息（参照同期人民银行基准利率）不超过年息4.75%。</t>
  </si>
  <si>
    <t>相关村社区</t>
  </si>
  <si>
    <t>土地流转、园区务工、产业发展</t>
  </si>
  <si>
    <t>通过扶持新型经营主体发展壮大，促进产业发展，并通过土地流转、园区务工等方式，受益脱贫户、监测
户109户327人，户增收1000元。</t>
  </si>
  <si>
    <t>(九）庭院经济</t>
  </si>
  <si>
    <t>高质量庭院经济</t>
  </si>
  <si>
    <t>庭院生产生活服务</t>
  </si>
  <si>
    <t>新城街道程东村2024年农户庭院经济高质量发展奖补项目</t>
  </si>
  <si>
    <r>
      <rPr>
        <b/>
        <sz val="12"/>
        <rFont val="宋体"/>
        <charset val="134"/>
      </rPr>
      <t>1.发展家庭工坊：</t>
    </r>
    <r>
      <rPr>
        <sz val="12"/>
        <rFont val="宋体"/>
        <charset val="134"/>
      </rPr>
      <t>发展家庭纺织业工坊经济的农户，按照家庭工坊有关奖补政策执行，由区人社局组织实施。</t>
    </r>
    <r>
      <rPr>
        <b/>
        <sz val="12"/>
        <rFont val="宋体"/>
        <charset val="134"/>
      </rPr>
      <t>2.家庭作坊：</t>
    </r>
    <r>
      <rPr>
        <sz val="12"/>
        <rFont val="宋体"/>
        <charset val="134"/>
      </rPr>
      <t>利用家庭闲置资产建立小作坊，进行面粉、食用油等农产品加工，投资规模5万元以上，或进行食品（面食、豆腐、粉条、预制菜、豆瓣酱、地方腌制菜、调味品等）加工投资3万元以上的，按照每户3000元奖补。</t>
    </r>
    <r>
      <rPr>
        <b/>
        <sz val="12"/>
        <rFont val="宋体"/>
        <charset val="134"/>
      </rPr>
      <t>3.发展农家乐：</t>
    </r>
    <r>
      <rPr>
        <sz val="12"/>
        <rFont val="宋体"/>
        <charset val="134"/>
      </rPr>
      <t>当年新增农家乐，经区文旅广电局授牌并正常经营3个月以上，按照每户10000元奖补。</t>
    </r>
    <r>
      <rPr>
        <b/>
        <sz val="12"/>
        <rFont val="宋体"/>
        <charset val="134"/>
      </rPr>
      <t>4.发展家庭商贸:</t>
    </r>
    <r>
      <rPr>
        <sz val="12"/>
        <rFont val="宋体"/>
        <charset val="134"/>
      </rPr>
      <t>在自有庭院当年新开设小超市、小卖部、小吃点（摊）、小菜店（摊）或开展网络销售和快递业务等，经营超过6个月的，按照每户2000元奖补。</t>
    </r>
    <r>
      <rPr>
        <b/>
        <sz val="12"/>
        <rFont val="宋体"/>
        <charset val="134"/>
      </rPr>
      <t>5.发展庭院养殖:</t>
    </r>
    <r>
      <rPr>
        <sz val="12"/>
        <rFont val="宋体"/>
        <charset val="134"/>
      </rPr>
      <t>利用庭院发展家禽家畜圈养，对当年新建猪、牛、羊、鸡、鸭等家禽家畜养殖圈舍达到功能要求、环境要求并保持美观整洁，且当年有一定存栏量的，按照新建养殖圈舍面积每平方米100元，最高不超过40平方米的标准进行奖补。</t>
    </r>
    <r>
      <rPr>
        <b/>
        <sz val="12"/>
        <rFont val="宋体"/>
        <charset val="134"/>
      </rPr>
      <t>6.发展庭院种植。</t>
    </r>
    <r>
      <rPr>
        <sz val="12"/>
        <rFont val="宋体"/>
        <charset val="134"/>
      </rPr>
      <t>经验收符合“五美庭院”标准，按照农户实际投入进行核算，每户奖补不超过5000元。</t>
    </r>
  </si>
  <si>
    <t>新城街道办</t>
  </si>
  <si>
    <t>对农户发展庭院经济进行奖补到户</t>
  </si>
  <si>
    <t>农户因地制宜，发展庭院经济与“五美庭院”建设相结合，兼顾经济效益、生态效益和社会效益，选择宜种则种、宜养则养、宜商则商，探索发展多种类型庭院经济，不断拓展庭院经济增值增效空间，多渠道增加群众收入，其中脱贫户及监测户50户150人，户均增收2000元以上。</t>
  </si>
  <si>
    <t>建民街道月河新村2024年农户庭院经济高质量发展奖补项目</t>
  </si>
  <si>
    <t>1.发展家庭工坊：发展家庭纺织业工坊经济的农户，按照家庭工坊有关奖补政策执行，由区人社局组织实施。2.家庭作坊：利用家庭闲置资产建立小作坊，进行面粉、食用油等农产品加工，投资规模5万元以上，或进行食品（面食、豆腐、粉条、预制菜、豆瓣酱、地方腌制菜、调味品等）加工投资3万元以上的，按照每户3000元奖补。3.发展农家乐：当年新增农家乐，经区文旅广电局授牌并正常经营3个月以上，按照每户10000元奖补。4.发展家庭商贸:在自有庭院当年新开设小超市、小卖部、小吃点（摊）、小菜店（摊）或开展网络销售和快递业务等，经营超过6个月的，按照每户2000元奖补。5.发展庭院养殖:利用庭院发展家禽家畜圈养，对当年新建猪、牛、羊、鸡、鸭等家禽家畜养殖圈舍达到功能要求、环境要求并保持美观整洁，且当年有一定存栏量的，按照新建养殖圈舍面积每平方米100元，最高不超过40平方米的标准进行奖补。6.发展庭院种植。经验收符合“五美庭院”标准，按照农户实际投入进行核算，每户奖补不超过5000元。</t>
  </si>
  <si>
    <t>建民街道办</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</si>
  <si>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95户357人，户均增收2000元以上。</t>
  </si>
  <si>
    <t>茨沟镇中心社区2024年农户庭院经济高质量发展奖补项目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</si>
  <si>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75户248人，户均增收2000元以上。</t>
  </si>
  <si>
    <t>双龙镇桥山村2024年农户庭院经济高质量发展奖补项目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</si>
  <si>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60户180人，户均增收2000元以上。</t>
  </si>
  <si>
    <t>五里镇张营村2024年农户庭院经济高质量发展奖补项目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</si>
  <si>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80户240人，户均增收2000元以上。</t>
  </si>
  <si>
    <t>县河镇财梁社区2024年农户庭院经济高质量发展奖补项目</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</si>
  <si>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50户150人，户均增收2000元以上。</t>
  </si>
  <si>
    <t>2024年茨沟镇农户庭院经济高质量发展奖补项目</t>
  </si>
  <si>
    <t>2024年1月—12月</t>
  </si>
  <si>
    <t>相关村</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</si>
  <si>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50户150人，户均增收1000元以上。</t>
  </si>
  <si>
    <t>2024年谭坝镇农户庭院经济高质量发展奖补项目</t>
  </si>
  <si>
    <t>区农业农村</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</si>
  <si>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15户42人，户均增收1000元以上。</t>
  </si>
  <si>
    <t>2024年大竹园镇粮茶村农户庭院经济高质量发展奖补项目</t>
  </si>
  <si>
    <t>粮茶村</t>
  </si>
  <si>
    <t>农户因地制宜，发展庭院经济与“五美庭院”建设相结合，兼顾经济效益、生态效益和社会效益，选择宜种则种、宜养则养、宜商则商，探索发展多种类型庭院经济，不断拓展庭院经济增值增效空间，多渠道增加群众收入，受益脱贫户及监测户10户30人，户均增收1000元以上。</t>
  </si>
  <si>
    <t>(十）新型农村集体经济项目</t>
  </si>
  <si>
    <t>新型农村集体经济发展项目</t>
  </si>
  <si>
    <t>2024年扶持壮大新型农村集体经济项目</t>
  </si>
  <si>
    <t>扶持98个村集体，资金统一注入汉滨区资产收益扶贫运营管理有限公司，用于购置门面房、建设规模养殖场等，发展区域产业。由企业按照每年不低于3%的标准给村集体分红。</t>
  </si>
  <si>
    <t>收益用于村集体公益事业支出和农户分红</t>
  </si>
  <si>
    <t>资金统一注入汉滨区资产收益扶贫运营管理有限公司，用于购置门面房、建设规模养殖场等，发展区域产业。公司按协议约定比例向村集体分红，收益分红用于村集体公益事业支出和脱贫农户分红。</t>
  </si>
  <si>
    <t>2024年洪山镇乾隆村集体经济大米加工设备建设项目</t>
  </si>
  <si>
    <t>解决园区及周边农户1000亩稻田年产约100万斤稻谷烘干加工。配套建设：1、新安装粮食烘干机（型号5H-14TP型）1台；2、新建粮食烘干房50平方米（约7米高），除尘室1间等辅助设施。项目建成后资产归村集体所有，租赁给合作社使用，村集体收益3%。</t>
  </si>
  <si>
    <t>乾隆村</t>
  </si>
  <si>
    <t>优先吸纳脱贫户，三类户就业，通过土地流转，订单式生产带动群众产业发展</t>
  </si>
  <si>
    <t>通过场地租赁带动15户40人脱贫户、三类户务工就业，通过土地流转、订单式生产，实现带动脱贫户15户40人发展产业，户年均增收600元的目标.形成资产归集体股份合作社所有，由经营主体负责管护。</t>
  </si>
  <si>
    <t>2024年建民街道红莲村扶持发展新型农村集体经济项目</t>
  </si>
  <si>
    <t>新建钢结构大棚15000平方米，占地35亩。</t>
  </si>
  <si>
    <t>红莲村</t>
  </si>
  <si>
    <t>受益归村集体收入，用于村公益事业发展，通过项目实施，促进村集体经济收入，流转农户土地，务工带动脱贫户10户37人增收，户均增收500元。项目形成资产归集体经济股份合作社所有并负责后续管护。</t>
  </si>
  <si>
    <t>2024年中原镇中心社区农作物晾晒场建设项目</t>
  </si>
  <si>
    <t>建成“北山粮仓”核心基地农机停放和晾晒场一处：硬化面积1700平方米，建雨棚600平方米，排水沟100米，护栏160米。</t>
  </si>
  <si>
    <t>改善生产条件，吸纳就业务工</t>
  </si>
  <si>
    <t>通过支持“北山粮仓”粮油晾晒和基地农机停放等基层设施建设，以就业务工、产业发展等方式，支持233户813人，其中脱贫户、监测户98户332人增收，户均增收850元，项目建成后资产权属应归中心社区村集体所有并负责管护。</t>
  </si>
  <si>
    <t>2024年五里镇牛山村扶持壮大集体经济项目</t>
  </si>
  <si>
    <t>现有茶园1200余亩，预计年产量5吨。配套建设：新建牛山村400平方米茶叶加工厂房，配套加工生产线、茶叶加工配套机械，硬化道路200米、修建挡护200立方米、场地硬化200平方米。项目建成后预计为60人提供就业，解决5人技术培训，通过出租等方式预计村集体年收益3%以上。</t>
  </si>
  <si>
    <t>牛山村</t>
  </si>
  <si>
    <t>通过带动农户务工、分红等方式增加群众收入</t>
  </si>
  <si>
    <t>预计年产量5吨，产值50万元，带动脱贫户 （含三类户） 25户60人增收，人均增收500元。形成资产归集体经济股份合作社所有，由使用经营主体负责管护。村集体获取3%收益。</t>
  </si>
  <si>
    <t>2024年关庙镇吴台村扶持发展新型农村集体经济项目</t>
  </si>
  <si>
    <t>新建钢结构蔬菜大棚12个，占地约10亩。</t>
  </si>
  <si>
    <t>吴台村</t>
  </si>
  <si>
    <t>通过吸纳就业务工、土地流转等方式带动群众增收。</t>
  </si>
  <si>
    <t>通过吸纳就业务工、土地流转等方式带动脱贫户、监测户吴台村369户1478人增收，项目完成后形成资产权属归村集体所有，由使用经营主体负责后续管护。</t>
  </si>
  <si>
    <t>2024年汉滨区大竹园镇槐树村粮油加工厂项目</t>
  </si>
  <si>
    <t>现有粮油种植面积1000亩，配套改造厂房488平米、晾晒场677平方米硬化、挡墙长25米130立方米；粮油加工、烘干机械1套。</t>
  </si>
  <si>
    <t>槐树村</t>
  </si>
  <si>
    <t>租赁、务工、土地流转</t>
  </si>
  <si>
    <t>通过租赁给第三方经营主体，收取租金的方式壮大村集体经济年增收20000元。受益脱贫户32户98人。项目建成后资产归村集体所有并负责管护。</t>
  </si>
  <si>
    <t>2024年流水镇中心社区扶持发展新型农村集体经济项目</t>
  </si>
  <si>
    <t>1.改造村集体闲置房屋，建成农产品加工厂房500平方米，晾晒场450平方米。2.购置粮食生产综合加工设备(组合碾米机、磨面机、压面机、粉碎机、粉条加工等备)。</t>
  </si>
  <si>
    <t>流水中心社区</t>
  </si>
  <si>
    <t>务工就业、订单收购</t>
  </si>
  <si>
    <t>通过建设农副产品综合加工厂，年加工农副产品10吨以上，以务工就业、订单收购、受益分红的方式，实现村集体年收益约4万元，项目建成后资产归村集体所有并负责管护。</t>
  </si>
  <si>
    <t>2024年晏坝镇胡家沟村扶持发展新型农村集体经济项目</t>
  </si>
  <si>
    <t>发展大棚蔬菜50亩，建设露天蔬菜基地150亩。①配套建设分拣车间400平方米；②建设大棚蔬菜监控长势设施设备一套。</t>
  </si>
  <si>
    <t>胡家沟</t>
  </si>
  <si>
    <t>土地流转、吸纳务工、收益分红等</t>
  </si>
  <si>
    <t>通过实施饮水安全改造提升项目，改善提高650户2280人饮水条件，其中脱贫人口含三类户54户216人。工程建成后资产归新城街道所有落实管护责任。</t>
  </si>
  <si>
    <t>2024年关家镇关家社区扶持发展新型农村集体经济项目</t>
  </si>
  <si>
    <t>新建蚕茧加工厂房250平方米。</t>
  </si>
  <si>
    <t>李丽萍</t>
  </si>
  <si>
    <t>通过农户务工等方式，带动35户110人，其中脱贫户17户42人，户均增收1000元。项目建成后形成资产归关家社区村集体经济股份合作社所有并负责后续管护。</t>
  </si>
  <si>
    <t>2024年张滩镇双井村扶持发展新型农村集体经济项目</t>
  </si>
  <si>
    <t>新建钢结构蔬菜大棚20个，占地约20亩。</t>
  </si>
  <si>
    <t>双井村</t>
  </si>
  <si>
    <t>通过土地流转、农户务工带动36户125人，其中脱贫户16户67人，户均增收1400元。项目建成后形成资产归双井村集体经济股份合作社所有并负责后续管护。</t>
  </si>
  <si>
    <t>2024年吉河镇福滩村扶持发展新型农村集体经济项目</t>
  </si>
  <si>
    <t>新建钢结构蔬菜大棚10个，占地约15亩。</t>
  </si>
  <si>
    <t>福滩村</t>
  </si>
  <si>
    <t>通通过农户务工、流转土地带动37户150人，其中脱贫户21户91人，户均增收1500元。项目建成后形成资产归福滩村集体经济股份合作社所有并负责管护。</t>
  </si>
  <si>
    <t>2024年关庙镇勇胜村扶持发展新型农村集体经济项目</t>
  </si>
  <si>
    <t>①新建农产品集中加工园区，占地约1280平方米。包含钢结构厂房、内部功能区隔间、地面硬化及水电配套设施。②新增加工流水线2条。</t>
  </si>
  <si>
    <t>通过农户务工、订单收购农户种植的辣椒、菊花等农产品，带动36户132人，其中脱贫户7户23人，户均增收1600元。</t>
  </si>
  <si>
    <t>2024年县河镇凡庙村扶持发展新型农村集体经济项目</t>
  </si>
  <si>
    <t>①建设生产厂房500平方米，③新增有机肥预处理设备一套。</t>
  </si>
  <si>
    <t>凡庙村</t>
  </si>
  <si>
    <t>通过向农户分发鸡苗订单收购鸡蛋、农户务工，带动37户105人，其中脱贫户12户35人，户均增收1200元。</t>
  </si>
  <si>
    <t>2024年紫荆镇沙坝村扶持发展新型农村集体经济项目</t>
  </si>
  <si>
    <t>改造社区工厂600平方米，购置农副产品加工流水线机器一套，建设保鲜库2座，建成销售展厅一处。</t>
  </si>
  <si>
    <t>通过流转土地、订单收购农户种植的玉米、大豆、土豆、红薯、小麦等农产品，带动85户166人，其中脱贫户55户94人，户均增收1500元。项目建成后形成资产归沙坝村集体经济股份合作社所有并负责管护。</t>
  </si>
  <si>
    <t>2024年建民街道壮大村集体经济项目(月河新村）</t>
  </si>
  <si>
    <t>壮大村集体经济，资金投入社区工厂形成固定资产，群众享受收益分红。</t>
  </si>
  <si>
    <t>吸纳务工、收益分红等方式</t>
  </si>
  <si>
    <t>带动农户就业，公司按协议约定比例向村集体分红，收益分红用村集体公益事业支出和脱贫户分红,按照《汉滨区农村集体经济组织收益分配管理办法》进行收益分配，受益群众363户1410人，带动脱贫及监测户95户357人。</t>
  </si>
  <si>
    <t>（十一）产业发展—国有林场项目</t>
  </si>
  <si>
    <t>欠发达国有林场巩固提升项目</t>
  </si>
  <si>
    <t>安康市汉滨区林场2024年中央财政衔接资金（国有林区基础设施巩固提升建设项目）</t>
  </si>
  <si>
    <t>龙垭管护站地处汉滨区恒口示范区大坡村
国有林区内，在原有管护站房屋基础上进行巩固提升建设标准化管护站房屋1处，管护用房等配套设施350平方米；平头山营林区谢坪管护站林区道路进行水毁修复，清理塌方3384立方米、M7.5浆砌片石1991立方米、C30水泥路面481.5平方米、护栏96米、水沟C20混凝土4.59立方米、涵洞1-2m盖板6m、涵洞1-1m圆管6m。该项目总投资为194万元，其中龙垭管护站巩固提升投资100万元，谢坪管护站林区道路水毁修复投资94万元</t>
  </si>
  <si>
    <t>唐志丁</t>
  </si>
  <si>
    <t>通过项目建设务工获得收入</t>
  </si>
  <si>
    <t>完成安康市汉滨区国有林场2024年度秦巴野生动植物科普宣教基地建设项目，通过项目建设吸纳就业务工，带动脱贫户及监测户30户100人，人均增收10000元。项目建成后资产归林场所有并负责管护。</t>
  </si>
  <si>
    <t>安康市汉滨区林场 2024 年省级财政衔接资金（平头山大径级林木培育项目）</t>
  </si>
  <si>
    <t>实施汉滨区国有林大径级林木基地建设，规模为2000亩，其中综合改培2000亩，林中空地补植造林20亩，使国有森林质量得到提高，发挥森林的固碳释氧、调节气候、保持水土、涵养水源和生态景观等功能，全面提高林地生产力，增加森林林木蓄积量，为力推进“双储”林场建设。</t>
  </si>
  <si>
    <t>谢坪村</t>
  </si>
  <si>
    <t>完成安康市汉滨区国有林场2024年平头山大径级林木基地建设项目 ，通过项目建设吸纳务工，带动脱贫户及监测户30户100人，人均增收5000元以上。</t>
  </si>
  <si>
    <t>2024年汉滨区林场专用道路望河垭至龙垭管护道路续建项目</t>
  </si>
  <si>
    <t>汉滨区林场望河垭至龙垭管护道路续建项目,起点K0+000 位于望河垭管护站S310K15+050 处，自西向东经魏家埫至低垭子，终点位于龙垭管护站，维修路线长度6.950km。清理土石方 10889m³， 水泥混凝土路面 15469 ㎡，浆砌片石挡墙 3000m³，涵洞 33 道，护栏3578m。</t>
  </si>
  <si>
    <t>完成安康市汉滨区国有林场2024年度谢坪管护站生态系统监测建设项目，通过项目建设吸纳务工，带动脱贫户及监测户15户30人，人均增收8000元以上。项目建成后资产归林场所有并负责管护。</t>
  </si>
  <si>
    <t>汉滨区林场2024年国有林抚育项目</t>
  </si>
  <si>
    <t>在流水镇凤凰村国有林区内抚育作业总面积2630亩，作业小班13个，可作业面积2500亩，作业内容包括小班周界标定、抚育、清林三个方面。</t>
  </si>
  <si>
    <t>完成安康市汉滨区国有林场2024年国有林抚育项目 ，通过项目建设吸纳务工，带动脱贫户及监测户30户100人，人均增收5000元以上。</t>
  </si>
  <si>
    <t>二、就业项目</t>
  </si>
  <si>
    <t>就业项目</t>
  </si>
  <si>
    <t>务工补助</t>
  </si>
  <si>
    <t>交通费补助</t>
  </si>
  <si>
    <t>2024年外出务工一次性交通补贴项目</t>
  </si>
  <si>
    <t>为全区实现外出务工和就地就近转移就业的脱贫户及三类户劳动力发放外出务工一次性交通补助，每人不超过500元，每年补贴一次。其中，省外务工补贴32000人左右，每人补贴500元；省内市外10000人左右，每人补贴400元；市内务工18000人左右，每人补贴300元。省外务工补贴使用中央衔接资金，省内务工补贴使用省级及以下衔接资金。</t>
  </si>
  <si>
    <t>区人社局</t>
  </si>
  <si>
    <t>罗峰</t>
  </si>
  <si>
    <t>0915-3255085</t>
  </si>
  <si>
    <t>通过补贴外出务工交通费用，鼓励脱贫户及三类户劳动力外出务工，稳定就业。</t>
  </si>
  <si>
    <t>通过对全区脱贫户及三类户实现外出务工的60000名劳动力发放补贴，实现有劳动力的脱贫户及三类户家庭至少有一人实现就业。</t>
  </si>
  <si>
    <t>公益性岗位</t>
  </si>
  <si>
    <t>2024年汉滨区公益性岗位政策补助项目</t>
  </si>
  <si>
    <t>针对全区无法外出、无业可扶、无稳定收入的脱贫户及三类户劳动力进行公益性岗位安置，年度总安置不少6000人，每月补贴不少于500元。</t>
  </si>
  <si>
    <t>通过开发公益性岗位，实现脱贫户及三类户家庭中无法外出、无业可扶、无稳定收入的劳动力托底就业。</t>
  </si>
  <si>
    <t>通过开发各类公益性岗位6000个，安置脱贫户及三类户家庭中无法外出、无业可扶、无稳定收入的劳动力，达到托底就业安置实现收入稳定。</t>
  </si>
  <si>
    <t>就业帮扶车间</t>
  </si>
  <si>
    <t>就业帮扶车间带贫就业补助</t>
  </si>
  <si>
    <t>2024年汉滨区帮扶车间（社区工厂）奖扶项目</t>
  </si>
  <si>
    <t>申报认定150家就业帮扶车间，按照申报带动最低5人脱贫人口就业为基本要求，每增加带动1人奖补2000元为标准进行奖补。</t>
  </si>
  <si>
    <t>通过技术培训、吸纳就业务工等。</t>
  </si>
  <si>
    <t>促进就业帮扶车间发展壮大，带动脱贫人口就业促进收入提升，预计受益脱贫人口及监测对象250户750人。</t>
  </si>
  <si>
    <t>帮扶车间（新社区工厂）以工代训</t>
  </si>
  <si>
    <t>2024年就业帮扶车间（社区工厂）带贫奖补项目（帮扶车间认定）</t>
  </si>
  <si>
    <t>为全区帮扶车间（新社区工厂）员工实施以工代训，由企业组织实施，补贴直接兑现给企业，补贴标准为每人每月600元，补贴期限为6个月。</t>
  </si>
  <si>
    <t>各帮扶车间（新社区工厂）</t>
  </si>
  <si>
    <t>通过对帮扶车间（新社区工厂）实施以工代训，实现脱贫劳动力稳定就业增收。</t>
  </si>
  <si>
    <t>为全区帮扶车间（新社区工厂）员工实施以工代训，帮助帮扶车间（新社区工厂）员工熟练掌握岗位技能，促使其稳定就业增收。</t>
  </si>
  <si>
    <t>三、乡村建设行动</t>
  </si>
  <si>
    <t>(一）农村道路建设</t>
  </si>
  <si>
    <t>乡村建设行动</t>
  </si>
  <si>
    <t>农村基础设施（含产业配套基础设施）</t>
  </si>
  <si>
    <t>农村道路建设（通村路、通户路、小型桥梁等）</t>
  </si>
  <si>
    <t>五里镇柿树砭村磨沟小学至一组长坡联网路项目</t>
  </si>
  <si>
    <t>建设规模0.81公里，路面宽度3.5米，厚18公分，排水、安全设施等</t>
  </si>
  <si>
    <t>柿树砭村</t>
  </si>
  <si>
    <t>区交通运输局</t>
  </si>
  <si>
    <t>徐军</t>
  </si>
  <si>
    <t>提升道路通行能力，促进产业发展，方便群众安全出行.</t>
  </si>
  <si>
    <t>项目形成资产权属归村集体所有，按照扶贫资产管护办法要求由村集体负责后续管护。通过提升道路通行能力，促进产业发展，方便群众安全出行，受益群众120户356人，其中脱贫户、监测户33户106人。</t>
  </si>
  <si>
    <t>五里镇牛岔湾村1组至8组产业路项目</t>
  </si>
  <si>
    <t>建设规模2.6公里，路面宽度3.5米，厚18公分，排水、安全设施等</t>
  </si>
  <si>
    <t>牛岔湾村</t>
  </si>
  <si>
    <t>提升道路通行能力，促进产业发展，方便群众安全出行，受益108户432人</t>
  </si>
  <si>
    <t>项目形成资产权属归村集体所有，按照扶贫资产管护办法要求由村集体负责后续管护。通过提升道路通行能力，促进产业发展，方便群众安全出行，受益群众450户1800人，其中脱贫户、监测户160户638人。</t>
  </si>
  <si>
    <t>瀛湖镇新兴村十一组至灌沟水库联网路项目</t>
  </si>
  <si>
    <t>建设规模3.5公里，路面宽度3.5米，厚18公分，排水、安全设施等</t>
  </si>
  <si>
    <t>新兴村</t>
  </si>
  <si>
    <t>09153252528</t>
  </si>
  <si>
    <t>提升道路通行能力，促进北山产业发展，方便群众安全出行，受益116户450人</t>
  </si>
  <si>
    <t>项目形成资产权属归村集体所有，按照扶贫资产管护办法要求由村集体负责后续管护。通过提升道路通行能力，促进产业发展，方便群众安全出行，受益群众116户450人，其中脱贫户、监测户28户113人。</t>
  </si>
  <si>
    <t>八树梁路口至省道207建设工程</t>
  </si>
  <si>
    <t>建设规模3公里，路面宽度3.5米，厚18公分，排水、安全设施等</t>
  </si>
  <si>
    <t>提升道路通行能力，促进产业发展，方便群众安全出行，受益371户1483人</t>
  </si>
  <si>
    <t>项目形成资产权属归村集体所有，按照扶贫资产管护办法要求由村集体负责后续管护。通过提升道路通行能力，促进产业发展，方便群众安全出行，受益群众371户1483人，其中脱贫户、监测户78户265人。</t>
  </si>
  <si>
    <t>2024年叶坪镇中枧桥水毁修复项目</t>
  </si>
  <si>
    <t>便民桥水毁修复32.02米长、6米宽，附属设施等</t>
  </si>
  <si>
    <t>叶坪镇</t>
  </si>
  <si>
    <t>桥亭村</t>
  </si>
  <si>
    <t>提升道路通行能力，促进北山产业发展，方便群众安全出行，受益450户1800人</t>
  </si>
  <si>
    <t>项目形成资产权属归村集体所有，按照扶贫资产管护办法要求由村集体负责后续管护。通过桥梁修建提升道路通行能力，促进产业发展，方便群众安全出行，受益群众450户1800人，其中脱贫户、监测户160户638人。</t>
  </si>
  <si>
    <t>2024年张滩镇后堰村磨沟河桥加固工程</t>
  </si>
  <si>
    <t>50米长桥体加固及安装高1.2米，长100米双向安全护栏。</t>
  </si>
  <si>
    <t>后堰村</t>
  </si>
  <si>
    <t>带动脱贫户53户161人产业发展及方便村民生产。户均增加收入1400元。项目建成后形成资产归所在村集体股分合作社所有并负责管护。</t>
  </si>
  <si>
    <t>2024年建民街道黄石滩村便民桥水毁修复项目</t>
  </si>
  <si>
    <t>便民桥水毁修复34米长、4.5米宽，挡护277立方米，路面修复80立方米。</t>
  </si>
  <si>
    <t>黄石滩村</t>
  </si>
  <si>
    <t>吸纳就业务工</t>
  </si>
  <si>
    <t>通过项目实施，带动农户务工增收，解决百姓出行的问题，方便群众生产生活，受益群众355户1451人。项目形成资产归集体经济股份合作社所有并负责后续管护。</t>
  </si>
  <si>
    <t>2024年关庙镇杨寨村23组通村道路水毁修复项目</t>
  </si>
  <si>
    <t>提升改造23组通村路2公路，宽3.5米，厚18公分。</t>
  </si>
  <si>
    <t>杨寨村</t>
  </si>
  <si>
    <t>通过吸纳就业务工等方式带20户84人增加收入，户均增收1000元；项目建成后形成的归所在村集体所有并由村集体管护。</t>
  </si>
  <si>
    <t>2024年牛蹄镇牛蹄河桥完善项目(二期）</t>
  </si>
  <si>
    <t>建设完善牛蹄河预制板桥49.04米、桥梁引线道路30米</t>
  </si>
  <si>
    <t>劳务受益</t>
  </si>
  <si>
    <t>完成牛蹄河预制板桥建设，贯通园区外联路，方便群众出行，全镇2090户受益；通过提供劳务就业岗位，增加脱贫户收入，人均增收600元，带动脱贫户12户43人。项目建成后形成资产归所在村集体经济股份合作社所有并负责管护。</t>
  </si>
  <si>
    <t>2024年牛蹄镇朝天河村水毁通村道路修复工程</t>
  </si>
  <si>
    <t>山体滑塌土石方清理4000立方米，滑塌坡面截水沟3条650米，浆砌石挡墙7300立方米，硬化道路600平方米，道路涵洞2处20米</t>
  </si>
  <si>
    <t>完成水毁道路修复建设，方便群众出行，回复正常生产生活，全村607户受益；通过提供劳务就业岗位，增加脱贫户收入，人均增收800元，带动脱贫户15户22人。项目建成后形成资产归所在村集体经济股份合作社所有并负责管护。</t>
  </si>
  <si>
    <t>建民街道月河新村村内环形道路提升项目</t>
  </si>
  <si>
    <t>3.4公里，3.5m宽乡村道路建设为沥青路。</t>
  </si>
  <si>
    <t>吸纳群众务工，改善道路通行条件。</t>
  </si>
  <si>
    <t>通过项目实施，方便村民日常出行带来了很大的便利，提升群众生产生活条件，改善群众居住环境条件，吸纳群众务工20人，户均增收1600元。受益农户363户1410人，其中贫困户91户346人。项目建成后形成资产归村集体经济股份合作社所有并负责管护。</t>
  </si>
  <si>
    <t>双龙镇桥山村2.3组通组道路硬化项目</t>
  </si>
  <si>
    <t>硬化道路总长2850米，硬化2300米，宽3.5米。</t>
  </si>
  <si>
    <t>改善2.3组76户268人通行条件，提升群众生产生活水平，受益脱贫户及监测户56户178人。项目建成后形成资产归村集体经济股份合作社所有并落实管护。</t>
  </si>
  <si>
    <t>五里镇张营村2024年通村道路提升改造项目</t>
  </si>
  <si>
    <t>张营村1-8组通村路沥青铺设5米宽，1200米长。</t>
  </si>
  <si>
    <t>通过项目实施，改善群众出行条件，受益群众534户1618人，其中脱贫户25户59人.形成资产归村集体经济股份合作社所有并落实管护。</t>
  </si>
  <si>
    <t>（二）产业路等</t>
  </si>
  <si>
    <t>产业路、资源路、旅游路建设</t>
  </si>
  <si>
    <t>2024年牛蹄镇京康园区赵家弯项目区产业路</t>
  </si>
  <si>
    <t>京康园区硬化赵家弯项目区，阳坡碥公路以下茶园至村道茶园产业路2.5公里（包含排水沟、涵洞），硬化宽度3.5米，厚度0.18米。</t>
  </si>
  <si>
    <t>完成京康园区硬化产业路2.5公里建设，便于茶园生产，提高生产效益，带动324户受益；通过提供劳务就业岗位，增加脱贫户收入，人均增收500元，带动脱贫户30户63人。项目建成后形成资产归所在村集体经济股份合作社所有并负责管护。</t>
  </si>
  <si>
    <t>2024年牛蹄镇银旺合作社基础设施配套项目</t>
  </si>
  <si>
    <t>养殖场道路维修拓宽0.3公里（包含排水沟、涵洞），硬化宽度3.5米，厚度0.18米。</t>
  </si>
  <si>
    <t>土地流转、劳务受益</t>
  </si>
  <si>
    <t>完成养殖场基础设施建设，增加养殖企业养殖信心，带动本村农户土地流转、劳务受益，受益28户；通过提供劳务就业岗位，增加脱贫户收入，人均增收1800元，带动脱贫户3户6人。项目建成后形成资产归所在村集体经济股份合作社所有并负责管护。</t>
  </si>
  <si>
    <t>迎风至吉河公路自立至吉河段（一期）改建工程</t>
  </si>
  <si>
    <t>建设规模6.2公里，路基宽度5.5米，路面宽度4.5米，排水、安全设施等</t>
  </si>
  <si>
    <t>吉河镇高水社区、吉河坝社区、自力村</t>
  </si>
  <si>
    <t>提升道路通行能力，促进产业发展，方便群众安全出行，受益1305户5263人</t>
  </si>
  <si>
    <t>项目形成资产权属归村集体所有，按照扶贫资产管护办法要求由村集体负责后续管护。通过提升道路通行能力，促进产业发展，方便群众安全出行，受益群众1305户5263人，其中脱贫户、监测户322户1215人。</t>
  </si>
  <si>
    <t>京康现代农业园区产业连接路改建工程</t>
  </si>
  <si>
    <t>建设规模5261.1立方米挡墙。</t>
  </si>
  <si>
    <t>牛蹄中心社区</t>
  </si>
  <si>
    <t>提升道路通行能力，促进产业发展，方便群众安全出行</t>
  </si>
  <si>
    <t>通过提升道路通行能力，促进产业发展，方便群众安全出行，受益群众487户1878人，其中脱贫户、监测户146户563人。项目形成资产权属归村集体所有，按照扶贫资产管护办法要求由村集体负责后续管护。</t>
  </si>
  <si>
    <t>(三）农村公路水毁修复项目</t>
  </si>
  <si>
    <t>农村公路水毁修复项目</t>
  </si>
  <si>
    <t>2024年沈坝镇通村公路水毁修复工程</t>
  </si>
  <si>
    <t>修复路面1449平方米，修复圆管涵42米，修复挡墙土墙2067立方米，修复边沟221米。</t>
  </si>
  <si>
    <t>富田村、桥头村、沈坝中心社区、小沟村、西元村</t>
  </si>
  <si>
    <t>提升道路通行能力，促进产业发展，方便群众安全出行，项目实施过程吸纳就业务工。</t>
  </si>
  <si>
    <t>2024年大河镇通村公路水毁修复工程</t>
  </si>
  <si>
    <t>修复路面2290平方米，修复圆管涵100米，修复挡墙土墙4225立方米，修复边沟160米，修复波形梁护栏26米。</t>
  </si>
  <si>
    <t>大兴社区、关坝村、关坪村、小双溪村、四河村、麻柳村、先锋社区、同心村、堰湾村、大坪社区、兴红社区、田坪村、松林村</t>
  </si>
  <si>
    <t>通过提升道路通行能力，促进产业发展，方便群众安全出行，受益群众1385户5489人，其中脱贫户、监测户416户1647人。项目形成资产权属归村集体所有，按照扶贫资产管护办法要求由村集体负责后续管护。</t>
  </si>
  <si>
    <t>2024年紫荆镇通村公路水毁修复工程</t>
  </si>
  <si>
    <t>修复路面4917平方米，修复圆管涵24米，修复挡墙土墙430立方米，修复波形梁护栏240米。</t>
  </si>
  <si>
    <t xml:space="preserve">紫荆镇 </t>
  </si>
  <si>
    <t>沙坝村、新民村、茅溪村、红花村、规划村、坪安村</t>
  </si>
  <si>
    <t>通过提升道路通行能力，促进产业发展，方便群众安全出行，受益群众106户353人，其中脱贫户、监测户32户106人。项目形成资产权属归村集体所有，按照扶贫资产管护办法要求由村集体负责后续管护。</t>
  </si>
  <si>
    <t>2024年中原镇通村公路水毁修复工程</t>
  </si>
  <si>
    <t>修复路面915平方米，修复圆管涵84米，修复挡墙土墙512立方米。</t>
  </si>
  <si>
    <t>卫星村、团结村、骆驼村</t>
  </si>
  <si>
    <t>提升道路通行能力，促进产业发展，方便群众安全出行，吸纳就业务工。</t>
  </si>
  <si>
    <t>通过提升道路通行能力，促进产业发展，方便群众安全出行，受益群众525户1711人，其中脱贫户、监测户158户513人。项目形成资产权属归村集体所有，按照扶贫资产管护办法要求由村集体负责后续管护。</t>
  </si>
  <si>
    <t>2024年叶坪镇通村公路水毁修复工程</t>
  </si>
  <si>
    <t>修复路面2695平方米，修复圆管涵48米，修复挡墙土墙2321立方米，修复边沟1000米，修复波形梁护栏240米。</t>
  </si>
  <si>
    <t>椒沟村、叶坪中心社区</t>
  </si>
  <si>
    <t>通过提升道路通行能力，促进产业发展，方便群众安全出行，受益群众80户231人，其中脱贫户、监测户24户70人。项目形成资产权属归村集体所有，按照扶贫资产管护办法要求由村集体负责后续管护。</t>
  </si>
  <si>
    <t>2024年坝河镇通村公路水毁修复工程</t>
  </si>
  <si>
    <t>修复路面2392平方米，修复圆管涵42米，修复挡墙土墙1596立方米，修复边沟190米，修复波形梁护栏58米，清理塌方7660立方米。</t>
  </si>
  <si>
    <t>斑竹园村、伍家湾村、樟树村、二郎村、寺姑村、繁荣村</t>
  </si>
  <si>
    <t>通过提升道路通行能力，促进产业发展，方便群众安全出行，受益群众1280户4885人，其中脱贫户、监测户384户1466人。项目形成资产权属归村集体所有，按照扶贫资产管护办法要求由村集体负责后续管护。</t>
  </si>
  <si>
    <t>2024年张滩镇通村公路水毁修复工程</t>
  </si>
  <si>
    <t>修复路面2210平方米，修复圆管涵6米，修复挡土墙1082立方米，修复边沟215米，修复波形梁护栏100米，路基处理210米，清理塌方500立方米。</t>
  </si>
  <si>
    <t>张滩村</t>
  </si>
  <si>
    <t>东沟村、安沟村、奠安村、响水村、余湾社区、邹坡村、张滩社区、王岭社区</t>
  </si>
  <si>
    <t>通过提升道路通行能力，促进产业发展，方便群众安全出行，受益群众986户4105人，其中脱贫户、监测户296户1231人。项目形成资产权属归村集体所有，按照扶贫资产管护办法要求由村集体负责后续管护。</t>
  </si>
  <si>
    <t>2024年县河镇通村公路水毁修复工程</t>
  </si>
  <si>
    <t>修复路面1400平方米，修复圆管涵6米，修复挡墙土墙371立方米，修复边沟215米，路基处理360米。</t>
  </si>
  <si>
    <t>巩固村、林香村、富强村、上湾村、灯塔村、谢坝村、凡庙村、白垭村、红霞社区</t>
  </si>
  <si>
    <t>通过提升道路通行能力，促进产业发展，方便群众安全出行，受益群众898户2898人，其中脱贫户、监测户269户869人。项目形成资产权属归村集体所有，按照扶贫资产管护办法要求由村集体负责后续管护。</t>
  </si>
  <si>
    <t>2024年关家镇通村公路水毁修复工程</t>
  </si>
  <si>
    <t>修复路面1984平方米，修复挡墙土墙3608立方米，修复边沟115米。</t>
  </si>
  <si>
    <t>魏垭村、邹庙村、李台村、关家社区、乌垭村、关田村、黄堡村、洛河村、高沟村</t>
  </si>
  <si>
    <t>通过提升道路通行能力，促进产业发展，方便群众安全出行，受益群众546户1534人，其中脱贫户、监测户164户460人。项目形成资产权属归村集体所有，按照扶贫资产管护办法要求由村集体负责后续管护。</t>
  </si>
  <si>
    <t>2024年大竹园镇通村公路水毁修复工程</t>
  </si>
  <si>
    <t>修复路面43平方米，修复挡墙土墙973立方米，修复边沟50米，修复波形梁护栏76米，清理塌方7100立方米。</t>
  </si>
  <si>
    <t>七堰社区、三垭村、二联村、粮茶村、茶栈村、马泥村</t>
  </si>
  <si>
    <t>通过提升道路通行能力，促进产业发展，方便群众安全出行，受益群众334户1094人，其中脱贫户、监测户100户328人。项目形成资产权属归村集体所有，按照扶贫资产管护办法要求由村集体负责后续管护。</t>
  </si>
  <si>
    <t>2024年瀛湖镇通村公路水毁修复工程</t>
  </si>
  <si>
    <t>修复路面6915平方米，修复圆管涵36米，修复挡墙土墙1690立方米，修复边沟560米，清理塌方1900立方米。</t>
  </si>
  <si>
    <t>陈家湾村、大明村、东坡村、付家扁村、火星村、前进村、青春村、清泉村、三星村、沙沟村、天柱山村、西坡村、响水沟村、新建村、新兴村、学坊村、跃进村、中心村</t>
  </si>
  <si>
    <t>提升道路通行能力，促进产业发展，方便群众安全出行、吸纳就业务工。</t>
  </si>
  <si>
    <t>通过提升道路通行能力，促进产业发展，方便群众安全出行，受益群众1527户6996人，其中脱贫户、监测户458户2099人。项目形成资产权属归村集体所有，按照扶贫资产管护办法要求由村集体负责后续管护。</t>
  </si>
  <si>
    <t>2024年双龙镇通村公路水毁修复工程</t>
  </si>
  <si>
    <t>修复路面586平方米，修复圆管涵6米，修复挡墙土墙2656立方米，修复边沟20米，清理塌方4110立方米。</t>
  </si>
  <si>
    <t>双龙社区、中山村、龙泉村、新华社区、谢坪村、杜坝村</t>
  </si>
  <si>
    <t>通过提升道路通行能力，促进产业发展，方便群众安全出行，受益群众1125户4013人。其中脱贫户、监测户338户1204人。项目形成资产权属归村集体所有，按照扶贫资产管护办法要求由村集体负责后续管护。</t>
  </si>
  <si>
    <t>2024年晏坝镇通村公路水毁修复工程</t>
  </si>
  <si>
    <t>修复路面1596平方米，修复挡墙土墙1559立方米，修复边沟70米，清理塌方9300立方米。</t>
  </si>
  <si>
    <t>中坝村、田坝社区、联坪村、小沟村、胡家沟村、双涧村、黄坪村</t>
  </si>
  <si>
    <t>通过提升道路通行能力，促进产业发展，方便群众安全出行，受益群众256户670人，其中脱贫户、监测户77户201人。项目形成资产权属归村集体所有，按照扶贫资产管护办法要求由村集体负责后续管护。</t>
  </si>
  <si>
    <t>2024年五里镇通村公路水毁修复工程</t>
  </si>
  <si>
    <t>修复路面926平方米，修复挡墙土墙417立方米，修复边沟50米，清理塌方350立方米。</t>
  </si>
  <si>
    <t>刘垭社区、何砭村、柿树碥村、牛山村</t>
  </si>
  <si>
    <t>通过提升道路通行能力，促进产业发展，方便群众安全出行，受益群众472户1594人，其中脱贫户、监测户142户478人。项目形成资产权属归村集体所有，按照扶贫资产管护办法要求由村集体负责后续管护。</t>
  </si>
  <si>
    <t>2024年建民办通村公路水毁修复工程</t>
  </si>
  <si>
    <t>修复路面1046平方米，修复挡墙土墙4454立方米。</t>
  </si>
  <si>
    <t>三星村、赤卫村、庙岭村、新联村、西山村</t>
  </si>
  <si>
    <t>通过提升道路通行能力，促进产业发展，方便群众安全出行，受益群众375户1308人，其中脱贫户、监测户113户392户。项目形成资产权属归村集体所有，按照扶贫资产管护办法要求由村集体负责后续管护。</t>
  </si>
  <si>
    <t>2024年牛蹄镇通村公路水毁修复工程</t>
  </si>
  <si>
    <t>修复路面440平方米，修复圆管涵18米，修复挡墙土墙1459立方米，修复边沟120米，修复波形梁护栏40米，路基处理70米，清理塌方5500立方米。</t>
  </si>
  <si>
    <t>朝天河村、凤凰村、中心社区</t>
  </si>
  <si>
    <t>通过提升道路通行能力，促进产业发展，方便群众安全出行，受益群众109户397人，其中脱贫户、监测户33户119人。项目形成资产权属归村集体所有，按照扶贫资产管护办法要求由村集体负责后续管护。</t>
  </si>
  <si>
    <t>2024年谭坝镇通村公路水毁修复工程</t>
  </si>
  <si>
    <t>修复路面1232平方米，修复圆管涵18米，修复挡墙土墙136立方米，修复边沟15米，路基处理27米，清理塌方640立方米。</t>
  </si>
  <si>
    <t>鸭蛋河村、后沟村</t>
  </si>
  <si>
    <t>通过提升道路通行能力，促进产业发展，方便群众安全出行，受益群众84户373人。其中脱贫户、监测户25户112人。项目形成资产权属归村集体所有，按照扶贫资产管护办法要求由村集体负责后续管护。</t>
  </si>
  <si>
    <t>2024年茨沟镇通村公路水毁修复工程</t>
  </si>
  <si>
    <t>修复路面524平方米，修复圆管涵6米，修复挡墙土墙910立方米，修复边沟85米，修复波形梁护栏56米。</t>
  </si>
  <si>
    <t>柴河村、西沟村、王莽村、营盘垭村、景家社区</t>
  </si>
  <si>
    <t>通过提升道路通行能力，促进产业发展，方便群众安全出行，受益群众784户2726人，其中脱贫户、监测户235户818人。项目形成资产权属归村集体所有，按照扶贫资产管护办法要求由村集体负责后续管护。</t>
  </si>
  <si>
    <t>2024年洪山镇通村公路水毁修复工程</t>
  </si>
  <si>
    <t>修复路面1899平方米，修复圆管涵38米，修复挡墙土墙1992立方米，修复边沟335米，修复波形梁护栏68米，清理塌方2805立方米。</t>
  </si>
  <si>
    <t>双柏村、七里村、石转中心社区、石狮村、瓦仓村、兴隆社区、天池村、大湾村、小垭村</t>
  </si>
  <si>
    <t>提升道路通行能力，促进产业发展，项目实施过程吸纳就业务工。</t>
  </si>
  <si>
    <t>通过提升道路通行能力，促进产业发展，方便群众安全出行，受益群众2596户9054人，其中脱贫户、监测户778户2716人。项目形成资产权属归村集体所有，按照扶贫资产管护办法要求由村集体负责后续管护。</t>
  </si>
  <si>
    <t>2024年吉河镇通村公路水毁修复工程</t>
  </si>
  <si>
    <t>修复路面2477平方米，修复圆管涵18米，修复挡墙土墙1382立方米，修复边沟240米，修复波形梁护栏108米，清理塌方6000立方米。</t>
  </si>
  <si>
    <t>吉河坝社区、三河村、自力村、汪河村、纸坊村、天山村、砖垭村、、板庙村、龙潭村、桐车村、高水社区、矿石社区</t>
  </si>
  <si>
    <t>通过提升道路通行能力，促进产业发展，方便群众安全出行，受益群众1202户4865人，其中脱贫户、监测户361户1460人。项目形成资产权属归村集体所有，按照扶贫资产管护办法要求由村集体负责后续管护。</t>
  </si>
  <si>
    <t>2024年江北办通村公路水毁修复工程</t>
  </si>
  <si>
    <t>修复路面590平方米，修复挡墙土墙34立方米。</t>
  </si>
  <si>
    <t>江北办</t>
  </si>
  <si>
    <t>长征村、朱家湾村</t>
  </si>
  <si>
    <t>通过提升道路通行能力，促进产业发展，方便群众安全出行，受益群众204户761人，其中脱贫户、监测户61户228人。项目形成资产权属归村集体所有，按照扶贫资产管护办法要求由村集体负责后续管护。</t>
  </si>
  <si>
    <t>2024年早阳镇通村公路水毁修复工程</t>
  </si>
  <si>
    <t>修复路面858平方米，修复圆管涵12米，修复挡墙土墙1580立方米，修复边沟34米，路基处理20米。</t>
  </si>
  <si>
    <t>兴胜村、高跃村、石门村、包河村、左湾村、田庄村、高山村、台竹村、吉庆村、九里村、寨垭村、大沟河村</t>
  </si>
  <si>
    <t>通过提升道路通行能力，促进产业发展，方便群众安全出行，受益群众294户1045人，其中脱贫户、监测户88户314人。项目形成资产权属归村集体所有，按照扶贫资产管护办法要求由村集体负责后续管护。</t>
  </si>
  <si>
    <t>2024年流水镇通村公路水毁修复工程</t>
  </si>
  <si>
    <t>修复路面3480平方米，修复圆管涵76米，修复挡墙土墙2645立方米，修复边沟74米，修复波形梁护栏60米，清理塌方5100立方米。</t>
  </si>
  <si>
    <t>学坊垭社区、新庄村、香山村、田心社区、凤凰村、流水中心社区、新堰村、碾坪村、黄泥村、良田村</t>
  </si>
  <si>
    <t>通过提升道路通行能力，促进产业发展，方便群众安全出行，受益群众962户3716人，其中脱贫户、监测户289户1115人。项目形成资产权属归村集体所有，按照扶贫资产管护办法要求由村集体负责后续管护。</t>
  </si>
  <si>
    <t>2024年新城办通村公路水毁修复工程</t>
  </si>
  <si>
    <t>修复路面3891平方米，修复挡墙土墙96立方米。</t>
  </si>
  <si>
    <t>新城办</t>
  </si>
  <si>
    <t>屈家河村、九里村、程东村</t>
  </si>
  <si>
    <t>通过提升道路通行能力，促进产业发展，方便群众安全出行，受益群众67户182人，其中脱贫户、监测户20户55人。项目形成资产权属归村集体所有，按照扶贫资产管护办法要求由村集体负责后续管护。</t>
  </si>
  <si>
    <t>2024年石梯镇通村公路水毁修复工程</t>
  </si>
  <si>
    <t>修复路面969平方米，修复挡墙土墙758立方米，修复边沟30米，修复波形梁护栏28米，路基处理345米。</t>
  </si>
  <si>
    <t>花果村、青石村、迎春村、叶沟村、冯山村、青套村、烟岭村、双村村</t>
  </si>
  <si>
    <t>通过提升道路通行能力，促进产业发展，方便群众安全出行，受益群众850户3402人，其中脱贫户、监测户220户980人。项目形成资产权属归村集体所有，按照扶贫资产管护办法要求由村集体负责后续管护。</t>
  </si>
  <si>
    <t>2024年关庙镇通村公路水毁修复工程</t>
  </si>
  <si>
    <t>修复路面1366平方米，修复涵洞20米，修复挡墙土墙1728立方米，修复边沟70米。</t>
  </si>
  <si>
    <t>文化村、老龙村、桥河村、唐淌村、杨寨村、大垭村、曾岭村、张山村、小李村、黄岭村、汪垭村、汪湾村</t>
  </si>
  <si>
    <t>通过提升道路通行能力，促进产业发展，方便群众安全出行，受益群众642户2123人，其中脱贫户、监测户163户452人。项目形成资产权属归村集体所有，按照扶贫资产管护办法要求由村集体负责后续管护。</t>
  </si>
  <si>
    <t>2024年大河镇村组道路抢通和便民桥修复工程</t>
  </si>
  <si>
    <t>1.修复瓦房、小河等村5处便民桥；2.村组公路清理塌方并清运共计3000余方。</t>
  </si>
  <si>
    <t>瓦房、小河等村</t>
  </si>
  <si>
    <t>恢复通行能力，项目建设吸纳群众务工。</t>
  </si>
  <si>
    <t>修复便民桥，清理村组公路塌方，解决群众出行问题，恢复生产生活条件。项目建成后形成资产归村集体所有，并负责管护。</t>
  </si>
  <si>
    <t>2024年中原镇村组道路抢通工程</t>
  </si>
  <si>
    <t>在中心社区、红专村、麻庙村、双湾村、团结村、卫星村、骆驼村、马坪社区修复拦土墙800立方米，清理塌方8000立方米。</t>
  </si>
  <si>
    <t>中心社区、红专村、麻庙村、双湾村、团结村、卫星村、马坪社区</t>
  </si>
  <si>
    <t>抢通因汛期导致村组道路不畅通，消除影响群众生活出行等问题，受益户654户1876人。</t>
  </si>
  <si>
    <t>2024年紫荆镇村组道路抢通工程</t>
  </si>
  <si>
    <t>修复村道路基3207立方，长907米，清理道路塌方8685方</t>
  </si>
  <si>
    <t>沙坝村、紫荆村、坪安村、荆河村、新民村、茅溪村、红花村、规划村</t>
  </si>
  <si>
    <t>解决紫荆镇8个行政村出行问题，惠及人口9000余人。项目建成后形成资产归村集体所有，并负责管护。</t>
  </si>
  <si>
    <t>2024年叶坪镇村组道路抢通工程</t>
  </si>
  <si>
    <t>修复叶坪中心社区、桥亭村、椒沟村路基3公里，涵洞12处，清理边沟5000米。水毁塌方15处8832立方米。</t>
  </si>
  <si>
    <t>椒沟村、中心社区、桥亭村</t>
  </si>
  <si>
    <t>荆承新</t>
  </si>
  <si>
    <t>通过项目实施，确保全镇2262户群众方便出行，其中受益脱贫户672户2097人。</t>
  </si>
  <si>
    <t>2024年新城街道程东村水毁道路修复项目</t>
  </si>
  <si>
    <t>C20混凝土挡土墙470立方米；C30水泥混凝土347平方米；开山石渣347平方米；水泥混凝土路面破除、路槽开挖347平方米。</t>
  </si>
  <si>
    <t>通过项目实施，提升道路通行能力，促进农旅融合发展，受益群众31户95人。项目建成后形成资产归村集体经济股份合作社所有并负责管护。</t>
  </si>
  <si>
    <t>(四）农村供水保障设施</t>
  </si>
  <si>
    <t>农村供水保障设施建设</t>
  </si>
  <si>
    <t>汉滨区牛岭联村供水工程</t>
  </si>
  <si>
    <t>新建80m³/h反应沉淀池1座，新建40m³/h重力无阀滤池1座，新建稳压池1座，安装加药、消毒设备各1套，新建管理站房74.51m²，水厂大门1座，新建200m³蓄水池1座；厂区硬化、排水及绿化工程等。</t>
  </si>
  <si>
    <t>县河镇、新城办、吉河镇、香溪洞景区、牛蹄岭景区</t>
  </si>
  <si>
    <t>县河镇岭社区、凡庙村，新城办程东村、南门社区，吉河镇吉河坝社区、三河村，香溪洞景区，牛蹄岭景区</t>
  </si>
  <si>
    <t>余西来</t>
  </si>
  <si>
    <t>工程建成后确权移交到镇村，落实公益性管水员管护责任，确保农村饮水安全工程有人管、能管好、长受益</t>
  </si>
  <si>
    <t>通过实施饮水安全改造提升项目，改善提高1587户6500人饮水条件，其中脱贫人口含三类户154户617人。工程建成后资产归县河镇、新城办、吉河镇、香溪洞景区所有并落实管护责任。</t>
  </si>
  <si>
    <t>大竹园镇蒿坪河供水提升工程(续建)</t>
  </si>
  <si>
    <t>新建集水井（大口井）8处，加固集水池2座，新建取水枢纽5处，加固改造取水口3处，新铺及更换各类管道总长39777m，新建过滤池5座，反应沉淀池1座，蓄水池7座，维修加固蓄水池1座，消毒房2间，絮凝设备1套,消毒设备3套，新铺电缆850m，新安水泵3台，浮筒1座，安装不锈钢水箱2个，围墙顶安装不锈钢栏杆40m。</t>
  </si>
  <si>
    <t>大竹园镇、流水镇、石梯镇、双龙镇</t>
  </si>
  <si>
    <t>通过实施饮水安全改造提升项目，改善提高1149户4794人饮水条件，其中脱贫人口含三类户113户455人。工程建成后资产归大竹园镇、双龙镇、石梯镇、流水镇所有并落实管护责任。</t>
  </si>
  <si>
    <t>石梯镇花果村8-14组饮水安全巩固提升改造工程</t>
  </si>
  <si>
    <t>集水井为钢筋混凝土结构，现状集水井深约1.5m，本次对井体进行加高，加高1.2m，以满足水泵工作要求。井底泵坑中安装2台潜水泵，一备一用，抽水至水厂。输水管道1.66km、新建水处理设备间，水处理间主体结构为砖混结构，层高4m，单层建筑面积82.5m²,配水管网2.65km。</t>
  </si>
  <si>
    <t>花果村</t>
  </si>
  <si>
    <t>通过实施饮水安全改造提升项目，改善提高116户410人饮水条件，其中脱贫人口含三类户9户38人。工程建成后资产归石梯镇所有并落实管护责任。</t>
  </si>
  <si>
    <t>吉河镇三河村供水提升改造工程</t>
  </si>
  <si>
    <t>新修浆砌石结构集水井1口，内径2.0m，深1.5m，壁厚0.5m。并在井周围分层填筑滤料，积蓄沟溪水。白家沟水库大坝下游，新修C25钢筋混凝土结构大口井1座，内径2.0m，深1.5m，壁厚0.5m,井壁埋渗水管。输水管道1.86km,清水池容积确定为设计容积为20m³。底面直径为4.2m，内径3m,有效水深3m，采用钢筋砼半埋式，地下部分0.50m，地面以上2.5m。反应池采用旋流孔室式（6格），净水能力30m³/h，反应时间20分钟，水质经反应后流入沉清池，然后进入过滤池进行过滤，最后流入清水池。池体尺寸长×宽×高=5×4×3.17m，采用C25钢筋砼结构。配水管网7.71km。</t>
  </si>
  <si>
    <t>三河村</t>
  </si>
  <si>
    <t>通过实施饮水安全改造提升项目，改善提高121户537人饮水条件，其中脱贫人口含三类户12户51人。工程建成后资产归吉河镇所有并落实管护责任。</t>
  </si>
  <si>
    <t>2024年汉滨区农村小型供水维修工程</t>
  </si>
  <si>
    <t>用于全区26个镇（办）维修养护村组小型供水工程集水井、集泉池、蓄水池、输配水管网及机电设备。</t>
  </si>
  <si>
    <t>通过实施饮水安全改造提升项目，改善提高2429户8500人饮水条件，其中脱贫人口含三类户201户807人</t>
  </si>
  <si>
    <t>洪山镇石狮村19-24组、长安村5-7组饮水安全巩固提升工程</t>
  </si>
  <si>
    <t>修建引水低坝一座,坝长3.95m，高1.5m，顶宽0.7m,坝体采用C20砼浇筑。坝前设集水井，集水井尺寸为2.5m×1.3m×1.4m。输水管道0.9km、过滤池为矩形C25钢筋砼混凝土结构，清水池为圆形钢筋混泥土结构，加氯间：单层砖混结构，建筑面积5m²。配水管网3.7km。</t>
  </si>
  <si>
    <t>石狮村长安村</t>
  </si>
  <si>
    <t>通过实施饮水安全改造提升项目，改善提高136户476人饮水条件，其中脱贫人口含三类户11户45人。工程建成后资产归洪山镇所有并落实管护责任。</t>
  </si>
  <si>
    <t>新城办大树岭村等2处提升改造工程</t>
  </si>
  <si>
    <t>1、大树岭村7.8.9组管网提升工程，铺设管网14261米；2、屈家河村1-3组管网提升工程,铺设管网2200米；3、新城办九里水厂提升工程，钢架房(四周彩钢封闭)1间</t>
  </si>
  <si>
    <t>大树岭村</t>
  </si>
  <si>
    <t>通过实施饮水安全改造提升项目，改善提高650户2280人饮水条件，其中脱贫人口含三类户54户216人。工程建成后资产归新城办所有落实管护责任。</t>
  </si>
  <si>
    <t>双龙镇双龙社区等5处供水改造提升工程</t>
  </si>
  <si>
    <t>枫树塘沟道新建拦水坝1座，拦水坝长5.6m，高1.2m，坝体采用C20埋石砼浇筑；坝前设1m宽集水井，集水井两侧设C20埋石砼截渗墙底板、池壁及顶板采用C25钢筋混凝土浇筑。梨树沟新建拦水坝长度3m、高2.3m，坝体采用C20埋石砼（25%）浇筑；坝前设集水井，集水井内部净尺寸为1.8*1*2m，上游池壁进水。双龙社区13-16组：在原坝址位置重建拦水坝，拦水坝长度4m，坝体采用C20埋石砼浇筑；坝前设1m宽集水廊道，上游边墙进水。双龙社区23组：在原水源地左侧沟道新建建拦水坝1座，拦水坝长4.0m，高1.5m，坝体采用C20埋石砼浇筑，两侧设C20埋石砼截渗墙；坝前设1m宽集水廊道，上游池壁预埋32PVC渗水管。输水管道1.4km，修建蓄水池2座，设计容积20m³，清水池为圆形钢筋混凝土结构，水池外壁直径3.4m，壁厚0.2m，池身高度3.8m，底板0.2m厚，顶板为0.08m厚拱顶，池身均为C20钢筋砼。配水管网20.67km</t>
  </si>
  <si>
    <t>双龙社区</t>
  </si>
  <si>
    <t>通过实施饮水安全改造提升项目，改善提高729户2552人饮水条件，其中脱贫人口含三类户60户242人。工程建成后资产归双龙镇所有并落实管护责任。</t>
  </si>
  <si>
    <t>关庙分站片区水质提升工程</t>
  </si>
  <si>
    <t>新建加压冲洗沉淀过滤池4座，配备消毒设备2套。</t>
  </si>
  <si>
    <t>关庙镇
早阳镇</t>
  </si>
  <si>
    <t>沈家岭社区
杨寨村
九里村
店子沟村</t>
  </si>
  <si>
    <t>通过实施饮水安全改造提升项目，改善提高4342户15200人饮水条件，其中脱贫人口含三类户347户1216人</t>
  </si>
  <si>
    <t>沈坝镇中心社区12组13组、桥头村委会、花红村、张四营村、关耀村等供水改造提升工程</t>
  </si>
  <si>
    <t>引水低坝采用C20埋石砼浇筑，坝长2.0m，坝高1.0m。集水池净尺寸为2.0m×0.8m×0.8m，拦水坝长4.5m，高1.7m。拦水坝堰面采用圆弧曲线。溢流坝坝型为混凝土重力坝，坝体采用C20混凝土浇筑。坝前修筑集水井一座，集水井深1.7m，井内径1.5m，拦水坝长6.0m，坝高1.5m。拦水坝堰面采用圆弧曲线。溢流坝坝型为混凝土重力坝，坝体采用C20混凝土浇筑。输水管道1.2km、净水厂工程、配水管网7.95km。</t>
  </si>
  <si>
    <t>桥头村花红村张四营村</t>
  </si>
  <si>
    <t>通过实施饮水安全改造提升项目，改善提高2591户9067人饮水条件，其中脱贫人口含三类户215户861人。工程建成后资产归沈坝镇所有并落实管护。</t>
  </si>
  <si>
    <t>建民办佘家窑村5-9组供水改造提升工程</t>
  </si>
  <si>
    <t>1.水源工程工程扩建后，在现有大口井内新安装抽水泵一台，设计流量为10m³/h，型号为200QJ10-150。2.抽水工程从现有大口井铺设抽水管道1050m，管道规格为φ63PE管，压力等级为1.6Mpa。3.净水厂改造对现有50m³矩形蓄水池采用M10水泥砂浆对池壁抹面的方式进行防渗处理。4.配水管道现状管网系统布置形式为树枝状管网形式。本次工程主要为管道更换，布置基本按现有管网布置线路进行。铺设及更换配水管道3520m，其中φ50PE管1920m，φ40PE管350m，φ32PE管750m，φ25PE管500m。</t>
  </si>
  <si>
    <t>佘家窑</t>
  </si>
  <si>
    <t>通过实施饮水安全改造提升项目，改善提高293户1024人饮水条件，其中脱贫人口含三类户24户97人。工程建成后资产归建民办所有并落实管护责任。</t>
  </si>
  <si>
    <t>张滩分站片区水质提升工程</t>
  </si>
  <si>
    <t>新建平流沉淀池1座，配备消毒设备8套。</t>
  </si>
  <si>
    <t>县河镇
石梯镇
关家镇
坝河镇</t>
  </si>
  <si>
    <t>上湾村
姚河村
巩固村
迎春村
双村村
洛河村
魏垭村
伍湾村</t>
  </si>
  <si>
    <t>通过实施饮水安全改造提升项目，改善提高5228户18300人饮水条件，其中脱贫人口含三类户418户1464人</t>
  </si>
  <si>
    <t>谭坝镇草庙村等五村供水提升改造工程</t>
  </si>
  <si>
    <t>1、草庙村1、2、3、7组供水改造工程①堰塘周围增加网围栏，长度800m；安装水源标准牌1个；②新建反应澄清过滤池1座，③更换φ50PE输水管道650m，新建阀门井2座，其中排气阀井1座，检修阀井1座。2、鸭蛋河村供水改造工程①更换消毒设备1套，架设220V低压线路250m；②更换配水管道2100m。3、松坝社区供水改造工程：①维修关子沟拦水坝1座，②更换φ90PE输水管道920m，新建阀门井2座，③延伸和新建配水管道1560m，新建阀门井5座。4、后沟村2-7组供水改造工程：①新建浮筒取水设备1套；②更换φ40PE输水管道1200m，新建阀门井2座。5、新华村供水改造工程①改造拦水坝3座，②更换配水管道2400m，新建阀门井4座。</t>
  </si>
  <si>
    <t>草庙村</t>
  </si>
  <si>
    <t>通过实施饮水安全改造提升项目，改善提高1597户5843人饮水条件，其中脱贫人口含三类户138户555人。工程建成后资产归谭坝镇所有并落实管护责任。</t>
  </si>
  <si>
    <t>茨沟镇景家社区、营盘垭村供水改造提升工程</t>
  </si>
  <si>
    <t>1、景家社区供水改造工程（1）维修荆竹沟拦水坝1座，坝体右岸下游新建M7.5浆砌石挡墙9m，高度2.5m；坝脚冲坑采用C20埋石砼回填；（2）景家水厂新建100m³方形蓄水池1座，更换YG-NaC50/c电解食盐消毒设备1套；（3）更换配水管网总长度5670m，其中φ75PE管1590m，φ50PE管620m，φ40PE管1370m，φ32PE管1290m，φ25PE管800m，新建阀门井23座，其中检修阀井21座，排气阀井2座。2、营盘垭村1-8组供水改造工程：（1）新建烂石沟拦水坝1座（采用C20埋设砼，坝长8.7m，坝高溢流坝段1.7m，非溢流坝段2.2m；坝前设渗渠，尺寸为1.5×1.0m×1.2m，坝体右岸新建M7.5浆砌石挡墙16m，坝前设干砌石挡坎12m）；（2）铺设φ50PE输水管道850m，新建阀门井2座，其中排气阀井1座，检修阀井1座。</t>
  </si>
  <si>
    <t>景家社区、营盘垭村</t>
  </si>
  <si>
    <t>通过实施饮水安全改造提升项目，改善提高515户1920人饮水条件，其中脱贫人口含三类户45户182人。工程建成后资产归茨沟镇所有并落实管护责任。</t>
  </si>
  <si>
    <t>关庙镇大垭村、汪垭村2处供水改造提升工程</t>
  </si>
  <si>
    <t>1、大垭村安置点供水改造工程（1）拆除重建取水口为三格过滤池，池体净尺寸为3.24m×1.0m×1.68m（长×宽×高）；（2）更换水泵1台，水泵型号为100QJ2-165/30，配套自动化控制1套，已有高位水池安装YG-NaC10/c电解食盐消毒设备1套，配套220v低压线路150m，新建消毒房1座；（3）更换φ40PE输水管道800m，压力等级为2.0Mpa，新建阀门井3座，其中排气阀井2座，检修阀井1座；（4）更换配水管道2310m，其中φ50PE管长370m、φ40PE管长130m、φ32PE管长510m、φ25PE管长500m（表前管道）、φ20PE管长800m（表前管道），新建阀门井4座，全部为检修阀井。2、汪垭村13组供水改造工程（1）对原拦水坝进行加固改造，新建5m³过滤池1座，消毒房1座，增设YG-NaC10/c电解食盐消毒设备1套，配套220v低压线路150m；（2）更换φ40PE输水管道1200m，新建阀门井2座，其中排气阀井1座，检修阀井1座。3、汪垭村14组第一处供水改造工程（1）在白垭沟新建拦水坝1座，坝长7.0m，坝前设集水井；新建消毒房1座，增设YG-NaC10/c电解食盐消毒设备1套，配套220v低压线路200m；（2）铺设φ32PE输水管道500m，新建阀门井2座，其中排气阀井1座，检修阀井1座；（3）铺设配水管道1640m，其中φ40PE管长540m、φ25PE管长600m（表前管道）、φ20PE管长500m（表前管道），新建检修阀井1座。4、汪垭村14组第二处供水改造工程（1）新建5m³过滤池，消毒房1座，增设YG-NaC10/c电解食盐消毒设备1套，配套220v低压线路150m；（2）铺设φ40PE配水管道540m，新建检修阀井1座。</t>
  </si>
  <si>
    <t>大垭村汪垭村</t>
  </si>
  <si>
    <t>通过实施饮水安全改造提升项目，改善提高110户409人饮水条件，其中脱贫人口含三类户9户38人。工程建成后资产归关庙镇所有并落实管护责任。</t>
  </si>
  <si>
    <t>大河分站片区水质提升工程</t>
  </si>
  <si>
    <t>新建净化过滤池3座，配备消毒器2套。</t>
  </si>
  <si>
    <t>叶坪镇
紫荆镇
中原镇</t>
  </si>
  <si>
    <t>桥亭村
紫荆村
杨柳村</t>
  </si>
  <si>
    <t>通过实施饮水安全改造提升项目，改善提高3314户11600人饮水条件，其中脱贫人口含三类户258户905人</t>
  </si>
  <si>
    <t>五里分站片区水质提升工程</t>
  </si>
  <si>
    <t>配备净化设备2套、消毒设备2套，新建设备用房2间。</t>
  </si>
  <si>
    <t>药树垭村
牛山村</t>
  </si>
  <si>
    <t>通过实施饮水安全改造提升项目，改善提高2770户9700人饮水条件，其中脱贫人口含三类户221户776人</t>
  </si>
  <si>
    <t>茨沟分站片区水质提升工程</t>
  </si>
  <si>
    <t>新修过滤池3座，安装絮凝剂投加设备3套。</t>
  </si>
  <si>
    <t>茨沟镇
谭坝镇</t>
  </si>
  <si>
    <t>红岩村
前河村
松坝社区</t>
  </si>
  <si>
    <t>通过实施饮水安全改造提升项目，改善提高4457户15600人饮水条件，其中脱贫人口含三类户356户1248人</t>
  </si>
  <si>
    <t>吉河分站片区水质提升工程</t>
  </si>
  <si>
    <t>配备消毒设备4套，新建慢滤池一座。</t>
  </si>
  <si>
    <t>吉河镇
瀛湖镇</t>
  </si>
  <si>
    <t>桐车村
三星村
沙沟村</t>
  </si>
  <si>
    <t>通过实施饮水安全改造提升项目，改善提高2228户7800人饮水条件，其中脱贫人口含三类户178户624人</t>
  </si>
  <si>
    <t>流水分站片区水质提升工程</t>
  </si>
  <si>
    <t>新建净化过滤池4座。</t>
  </si>
  <si>
    <t>洪山镇
大竹园镇
流水镇</t>
  </si>
  <si>
    <t>七里村
长安村
槐树村
良田村</t>
  </si>
  <si>
    <t>通过实施饮水安全改造提升项目，改善提高3742户13100人饮水条件，其中脱贫人口含三类户299户1048人</t>
  </si>
  <si>
    <t>晏坝镇双涧村15组、中心社区16组供水提升改造工程</t>
  </si>
  <si>
    <t>双涧村15组水源1处，拦河坝为钢筋混凝土结构，坝长5.3m，坝宽2.3m，坝高2.0m，集水井为长方形，尺寸为3.4*2*3m,泵站1套、输电线路1km、输水管道长1520m；中心社区16组大口井1眼,钢筋混凝土结构，圆形，井直径3m，深6m,泵站1套、输电线路400m、输水管道长780m。配水管长6800m,其中φ40PE管道1800m、φ32PE管道2200m、φ25PE管道2800m。</t>
  </si>
  <si>
    <t>双涧村、中心社区</t>
  </si>
  <si>
    <t>通过实施饮水安全改造提升项目，改善提高171户614人饮水条件，其中脱贫人口含三类户81户256人。工程建成后资产归晏坝镇所有并落实管护责任。</t>
  </si>
  <si>
    <t>瀛湖镇东坡村3.6组供水改造提升工程</t>
  </si>
  <si>
    <t>东坡村新建水源1处,集水池为钢筋混凝土结构，尺寸为4.3*3*2.5m，抽水管道长340m，蓄水池1座，容积20m3，钢筋混凝土结构，直径3m，高4m，配水管道长6000m，其中φ40PE管道1500m、φ32PE管道2300m、φ25PE管道2200m。</t>
  </si>
  <si>
    <t>东坡村</t>
  </si>
  <si>
    <t>通过实施饮水安全改造提升项目，改善提高524户1840人饮水条件，其中脱贫人口含三类户204户727人。工程建成后资产归瀛湖镇所有并落实管护责任。</t>
  </si>
  <si>
    <t>早阳镇东湾村（含早阳水厂）供水改造提升工程</t>
  </si>
  <si>
    <t>东湾村2组、17-18组：水源工程由集水井、潜水泵及电气控制设备等。集水井为钢筋混凝土结构，井径3m，深4.5m，井壁、底板厚度均为25cm，顶板厚15cm，顶板上设检修口。早阳水厂：取水口由拦水坝、集水井两部分组成。拦水坝为重力式，采用C20混凝土浇筑，坝长1.5m，坝高0.8m，拦水坝设排污管、溢流管和输水管。输水管道4.2km，中转池（进水前池）为C25钢筋混凝土结构，平面净尺寸3.5m×2m，净空高3m，井壁、底板厚度均为20cm，顶板厚15cm；池底设净尺寸为1.5×1×1m的泵坑，坑中安装2台潜水泵，一备一用，抽水至水厂新建稳压池，水泵出水管出口处安装逆止阀、闸阀。配水管网8.79km</t>
  </si>
  <si>
    <t>东湾村</t>
  </si>
  <si>
    <t>通过实施饮水安全改造提升项目，改善提高651户2277人饮水条件，其中脱贫人口含三类户54户216人。工程建成后资产归早阳镇所有并落实管护责任。</t>
  </si>
  <si>
    <t>五里镇白马石村1-3组供水改造提升工程</t>
  </si>
  <si>
    <t>1.水源工程新建田湾沟引水低坝1座，坝高1.5m，坝长4.5m，采用C20砼浇筑，坝前设集水井1座，其尺寸为2.6m×1.3m×1.2m，集水井周围铺设三层滤料。2.输水管道铺设φ40PE输水管道3.0km，压力等级1.6Mpa，管道铺设沿沟道岸坡或路边铺设，全段修建阀门井7座。3.调蓄构筑物本次供水工程新建5m3过滤池1座，原30m3蓄水池防渗处理，梅花石21-22组原砖砌蓄水池拆除重建30m³蓄水池1座。5m3过滤池：其净尺寸为2.0m×1.5m×2.0m，为C25钢筋混凝土结构，池壁和底板均厚20cm，盖板厚10cm。30m³蓄水池（新建）：为圆形C25钢筋混凝土结构，内壁直径3.9m，壁厚0.2m。
30m³蓄水池防渗处理方案：蓄水池内外池壁进行防水砂浆抹面，厚3cm。4.配水管道本次更换配水管道3740m，其中φ40PE管道950m、φ32PE管道1450m、φ25PE管道1340m。</t>
  </si>
  <si>
    <t>白马石村</t>
  </si>
  <si>
    <t>通过实施饮水安全改造提升项目，改善提高37户155人饮水条件，其中脱贫人口含三类户3户14人。工程建成后资产归五里镇所有并落实管护责任。</t>
  </si>
  <si>
    <t>大河镇松林村21组、关坪村安置点、关坝村1组、流芳村4、5组、先锋社区马家沟供水改造提升工程</t>
  </si>
  <si>
    <t>关坪村安置点：大口井位于恒河河滩，井内径1.5m，净高7.0m。井壁采用C25钢筋混凝土浇筑，厚度0.25m，井内安设潜水泵2台（200QJ10-144/8），一用一备。关坝村1、2、3、11组：集水井长5.0m，净宽1.5m，深1.75m，内壁为干砌石透水井壁，厚度0.8m，高1.55m，上部为20cm厚C20混凝土压顶。流芳村3、5、6、7组：水井沟拦水坝长4.2m，拦水坝高1.7m。拦水坝堰面采用圆弧曲线。溢流坝坝型为混凝土重力坝，坝体采用C20混凝土浇筑。坝前修筑集水井一座，集水井深1.7m，井内径1.5m，外径1.9m，井壁厚0.2m，底板0.2m厚，顶板为0.1m厚，井身均为C25钢筋砼。瓦房村12组：八郎庙沟拦水坝长4.5m，拦水坝高1.7m。拦水坝堰面采用圆弧曲线。溢流坝坝型为混凝土重力坝，坝体采用C20混凝土浇筑。坝前修筑集水井一座，集水井深1.7m，井内径1.5m，外径1.9m，井壁厚0.2m，底板0.2m厚，顶板为0.1m厚，井身均为C25钢筋砼。先锋社区：加固改造取水坝1座。增加截渗墙，墙长7.6m，厚0.2m，采用C25钢筋混凝土浇筑。输水管道3.68km，新建10m³矩形清水池2座，配水管网8.1km。</t>
  </si>
  <si>
    <t>松林村关坪村关坝村流芳村</t>
  </si>
  <si>
    <t>通过实施饮水安全改造提升项目，改善提高800户2799人饮水条件，其中脱贫人口含三类户66户265人。工程建成后资产归大河镇所有并落实管护责任。</t>
  </si>
  <si>
    <t>五里镇药树垭村9-12组供水改造提升工程</t>
  </si>
  <si>
    <t>1.水源工程：药树垭村11-13组新建引水低坝1座，药树垭村10组新建引水低坝1座。2.输水管道：药树垭村11-13组铺设φ50PE输水管道2400m，新建阀门井4座。药树垭村10组：铺设φ32PE输水管道1600m，新建阀门井4座。3.净水厂：两处供水工程各新建5m3过滤池1座，消毒房1座，安装消毒设备1套。4.配水管道：药树垭村11-13组铺设φ63-25PE配水管道9070m，新建阀门井11座。药树垭村11-13组铺设φ40-25PE配水管道2410m新建阀门井3座。</t>
  </si>
  <si>
    <t>药树垭村</t>
  </si>
  <si>
    <t>通过实施饮水安全改造提升项目，改善提高125户489人饮水条件，其中脱贫人口含三类户11户46人。工程建成后资产归五里镇所有并落实管护责任。</t>
  </si>
  <si>
    <t>2024年中原镇饮水管网及排水管网恢复工程</t>
  </si>
  <si>
    <t>修复饮水管网及排水管网5公里，修复受损水源地13处，修复受损拦水坝5处。</t>
  </si>
  <si>
    <t>中心社区、马坪社区 、双湾村、骆驼村、卫星村、团结村</t>
  </si>
  <si>
    <t>恢复群众供水，保安全饮水，项目建设吸纳群众务工。</t>
  </si>
  <si>
    <t>提升改善群众饮水条件，受益455户1264人。通过促进本地就业的方式，带动群众增收，工程建成后资产归村集体所有，并负责管护。</t>
  </si>
  <si>
    <t>2024年紫荆镇排水管网恢复工程</t>
  </si>
  <si>
    <t>修复坪安村排水管网982米，入户管网963米，检查井26座，灾后场地清理，人工湿地清掏。</t>
  </si>
  <si>
    <t>解决紫荆镇坪安村生活排水问题，受益群众105户583人。项目建成后形成资产归村集体所有，并负责管护。</t>
  </si>
  <si>
    <t>2024年叶坪镇饮水管网及排水管网恢复工程</t>
  </si>
  <si>
    <t>修建取水工程4处，水塔2座，饮水管网3650米，排水管网1000米。</t>
  </si>
  <si>
    <t>通过项目实施，确保全镇1262户群众安全饮水，其中受益脱贫户672户2097人。</t>
  </si>
  <si>
    <t>2024年大河镇流芳村人饮工程修复项目</t>
  </si>
  <si>
    <t>修复人饮工程1处。</t>
  </si>
  <si>
    <t>通过项目实施，确保群众安全饮水，其中受益脱贫户24户72人。</t>
  </si>
  <si>
    <t>(五）水保治理项目</t>
  </si>
  <si>
    <t>水保治理</t>
  </si>
  <si>
    <t>汉滨区蒿坪河流域水土保持综合治理工程</t>
  </si>
  <si>
    <t>治理水土流失面积13.22km2，其中：新修石坎梯田 1.75hm2，护地堤 980m，谷坊3座，新修排水沟 450m，新修砂石道路 1050m，新修排洪渠 150m；新增水土保持林186.24hm2，均为乔木林；封禁治理面积1020.91hm2，封禁补植 71022 株，封禁标牌 4 个；保土耕作 113.41hm2。</t>
  </si>
  <si>
    <t>茶栈、二联等</t>
  </si>
  <si>
    <t>陈显武</t>
  </si>
  <si>
    <t>改善生产生活条件</t>
  </si>
  <si>
    <t>治理水土流失面积13.22km2，直接受益人口69人。工程建成后资产归大竹园镇所有并落实管护。</t>
  </si>
  <si>
    <t>汉滨区付家河上游小流域综合治理工程</t>
  </si>
  <si>
    <t>治理水土流失面积14.15km2，其中：建设石坎梯田19.87hm2，建设水土保持林40.0hm2，保土耕作面积93.27hm2（其中坡耕地新建截水沟保土耕作面积54.72hm2，梯田深耕深松保土耕作面积38.55hm2）；封禁补值面积1262.28hm2；新修生产道路1.18km，配套道路排水沟1.18km，田间道路1.12km；安排落实管护人员7名，封禁标牌2个，补植7.57万株，宣传标识牌1套。</t>
  </si>
  <si>
    <t>西沟、东镇社区等</t>
  </si>
  <si>
    <t>治理水土流失面积14.15km2，直接受益人口75人。工程建成后资产归茨沟镇所有并落实管护。</t>
  </si>
  <si>
    <t>汉滨区小香河生态清洁小流域综合治理工程</t>
  </si>
  <si>
    <r>
      <rPr>
        <sz val="12"/>
        <color theme="1"/>
        <rFont val="宋体"/>
        <charset val="134"/>
      </rPr>
      <t>治理水土流失面积13.16km</t>
    </r>
    <r>
      <rPr>
        <vertAlign val="superscript"/>
        <sz val="12"/>
        <color rgb="FF000000"/>
        <rFont val="宋体"/>
        <charset val="134"/>
      </rPr>
      <t>2</t>
    </r>
    <r>
      <rPr>
        <sz val="12"/>
        <color theme="1"/>
        <rFont val="宋体"/>
        <charset val="134"/>
      </rPr>
      <t>，其中：修建石坎梯田6.46hm</t>
    </r>
    <r>
      <rPr>
        <vertAlign val="superscript"/>
        <sz val="12"/>
        <color rgb="FF000000"/>
        <rFont val="宋体"/>
        <charset val="134"/>
      </rPr>
      <t>2</t>
    </r>
    <r>
      <rPr>
        <sz val="12"/>
        <color theme="1"/>
        <rFont val="宋体"/>
        <charset val="134"/>
      </rPr>
      <t>，水保林78.3hm</t>
    </r>
    <r>
      <rPr>
        <vertAlign val="superscript"/>
        <sz val="12"/>
        <color rgb="FF000000"/>
        <rFont val="宋体"/>
        <charset val="134"/>
      </rPr>
      <t>2</t>
    </r>
    <r>
      <rPr>
        <sz val="12"/>
        <color theme="1"/>
        <rFont val="宋体"/>
        <charset val="134"/>
      </rPr>
      <t>；经济林178.34hm</t>
    </r>
    <r>
      <rPr>
        <vertAlign val="superscript"/>
        <sz val="12"/>
        <color rgb="FF000000"/>
        <rFont val="宋体"/>
        <charset val="134"/>
      </rPr>
      <t>2</t>
    </r>
    <r>
      <rPr>
        <sz val="12"/>
        <color theme="1"/>
        <rFont val="宋体"/>
        <charset val="134"/>
      </rPr>
      <t>；新建护岸600m，拦砂坝3座；封禁治理面积999.32hm</t>
    </r>
    <r>
      <rPr>
        <vertAlign val="superscript"/>
        <sz val="12"/>
        <color rgb="FF000000"/>
        <rFont val="宋体"/>
        <charset val="134"/>
      </rPr>
      <t>2</t>
    </r>
    <r>
      <rPr>
        <sz val="12"/>
        <color theme="1"/>
        <rFont val="宋体"/>
        <charset val="134"/>
      </rPr>
      <t>，设置封禁牌1个，封禁补植5100株；农业面源污染防治面积53.11hm</t>
    </r>
    <r>
      <rPr>
        <vertAlign val="superscript"/>
        <sz val="12"/>
        <color rgb="FF000000"/>
        <rFont val="宋体"/>
        <charset val="134"/>
      </rPr>
      <t>2</t>
    </r>
    <r>
      <rPr>
        <sz val="12"/>
        <color theme="1"/>
        <rFont val="宋体"/>
        <charset val="134"/>
      </rPr>
      <t>，设置杀虫灯24盏；人居环境整治面积6.31hm</t>
    </r>
    <r>
      <rPr>
        <vertAlign val="superscript"/>
        <sz val="12"/>
        <color rgb="FF000000"/>
        <rFont val="宋体"/>
        <charset val="134"/>
      </rPr>
      <t>2</t>
    </r>
    <r>
      <rPr>
        <sz val="12"/>
        <color theme="1"/>
        <rFont val="宋体"/>
        <charset val="134"/>
      </rPr>
      <t>，配套工程简介牌1个，设置50L小型垃圾桶38个，1200L带轮子垃圾箱3个。</t>
    </r>
  </si>
  <si>
    <t>桥山、桂山、中山等村</t>
  </si>
  <si>
    <t>治理水土流失面积13.16km2，直接受益人口95人。工程建成后资产归双龙镇所有并落实管护。</t>
  </si>
  <si>
    <t>汉滨区磨河小流域综合治理工程</t>
  </si>
  <si>
    <r>
      <rPr>
        <sz val="12"/>
        <color theme="1"/>
        <rFont val="宋体"/>
        <charset val="134"/>
      </rPr>
      <t>治理水土流失面积13.80km</t>
    </r>
    <r>
      <rPr>
        <vertAlign val="superscript"/>
        <sz val="12"/>
        <color rgb="FF000000"/>
        <rFont val="宋体"/>
        <charset val="134"/>
      </rPr>
      <t>2</t>
    </r>
    <r>
      <rPr>
        <sz val="12"/>
        <color theme="1"/>
        <rFont val="宋体"/>
        <charset val="134"/>
      </rPr>
      <t>，其中：新修石坎梯田15.82hm</t>
    </r>
    <r>
      <rPr>
        <vertAlign val="superscript"/>
        <sz val="12"/>
        <color rgb="FF000000"/>
        <rFont val="宋体"/>
        <charset val="134"/>
      </rPr>
      <t>2</t>
    </r>
    <r>
      <rPr>
        <sz val="12"/>
        <color theme="1"/>
        <rFont val="宋体"/>
        <charset val="134"/>
      </rPr>
      <t>，新修生产道路3050m，新修排水沟2320m，维修排水沟1480m，护地堤200m；面源污染防治面积235.48hm</t>
    </r>
    <r>
      <rPr>
        <vertAlign val="superscript"/>
        <sz val="12"/>
        <color rgb="FF000000"/>
        <rFont val="宋体"/>
        <charset val="134"/>
      </rPr>
      <t>2</t>
    </r>
    <r>
      <rPr>
        <sz val="12"/>
        <color theme="1"/>
        <rFont val="宋体"/>
        <charset val="134"/>
      </rPr>
      <t>；新增水土保持林96.50hm</t>
    </r>
    <r>
      <rPr>
        <vertAlign val="superscript"/>
        <sz val="12"/>
        <color rgb="FF000000"/>
        <rFont val="宋体"/>
        <charset val="134"/>
      </rPr>
      <t>2</t>
    </r>
    <r>
      <rPr>
        <sz val="12"/>
        <color theme="1"/>
        <rFont val="宋体"/>
        <charset val="134"/>
      </rPr>
      <t>，新增经济林32.50hm</t>
    </r>
    <r>
      <rPr>
        <vertAlign val="superscript"/>
        <sz val="12"/>
        <color rgb="FF000000"/>
        <rFont val="宋体"/>
        <charset val="134"/>
      </rPr>
      <t>2</t>
    </r>
    <r>
      <rPr>
        <sz val="12"/>
        <color theme="1"/>
        <rFont val="宋体"/>
        <charset val="134"/>
      </rPr>
      <t>；封禁治理面积999.70hm</t>
    </r>
    <r>
      <rPr>
        <vertAlign val="superscript"/>
        <sz val="12"/>
        <color rgb="FF000000"/>
        <rFont val="宋体"/>
        <charset val="134"/>
      </rPr>
      <t>2</t>
    </r>
    <r>
      <rPr>
        <sz val="12"/>
        <color theme="1"/>
        <rFont val="宋体"/>
        <charset val="134"/>
      </rPr>
      <t>，疏林补植44500株，设置封禁围栏2000m，封禁标牌5个。</t>
    </r>
  </si>
  <si>
    <t>张滩镇、关家镇</t>
  </si>
  <si>
    <t>余湾、汪岭、魏垭等村</t>
  </si>
  <si>
    <t>治理水土流失面积13.80km2，直接受益人口98人。工程建成后资产归张滩镇、关家镇所有并落实管护。</t>
  </si>
  <si>
    <t>汉滨区中原镇恒河清洁小流域综合治理工程</t>
  </si>
  <si>
    <r>
      <rPr>
        <sz val="12"/>
        <color theme="1"/>
        <rFont val="宋体"/>
        <charset val="134"/>
      </rPr>
      <t>治理水土流失面积10.66km</t>
    </r>
    <r>
      <rPr>
        <vertAlign val="superscript"/>
        <sz val="12"/>
        <color indexed="8"/>
        <rFont val="宋体"/>
        <charset val="134"/>
      </rPr>
      <t>2</t>
    </r>
    <r>
      <rPr>
        <sz val="12"/>
        <color theme="1"/>
        <rFont val="宋体"/>
        <charset val="134"/>
      </rPr>
      <t>。其中：修建石坎梯田15.06hm</t>
    </r>
    <r>
      <rPr>
        <vertAlign val="superscript"/>
        <sz val="12"/>
        <color indexed="8"/>
        <rFont val="宋体"/>
        <charset val="134"/>
      </rPr>
      <t>2</t>
    </r>
    <r>
      <rPr>
        <sz val="12"/>
        <color theme="1"/>
        <rFont val="宋体"/>
        <charset val="134"/>
      </rPr>
      <t>,配套生产道路及排水沟0.98km，田间道路1.12km；截水沟21.04km;栽植水保林215.68hm</t>
    </r>
    <r>
      <rPr>
        <vertAlign val="superscript"/>
        <sz val="12"/>
        <color indexed="8"/>
        <rFont val="宋体"/>
        <charset val="134"/>
      </rPr>
      <t>2</t>
    </r>
    <r>
      <rPr>
        <sz val="12"/>
        <color theme="1"/>
        <rFont val="宋体"/>
        <charset val="134"/>
      </rPr>
      <t>;封禁治理面积716.83hm</t>
    </r>
    <r>
      <rPr>
        <vertAlign val="superscript"/>
        <sz val="12"/>
        <color indexed="8"/>
        <rFont val="宋体"/>
        <charset val="134"/>
      </rPr>
      <t>2</t>
    </r>
    <r>
      <rPr>
        <sz val="12"/>
        <color theme="1"/>
        <rFont val="宋体"/>
        <charset val="134"/>
      </rPr>
      <t>。</t>
    </r>
  </si>
  <si>
    <t>卫星、团结、杨柳等村</t>
  </si>
  <si>
    <t>治理水土流失面积10.66km2，直接受益人口79人。工程建成后资产归中原镇所有并落实管护。</t>
  </si>
  <si>
    <t>汉滨区石家河生态清洁小流域综合治理工程</t>
  </si>
  <si>
    <t>治理水土流失面积4km2，配套坡改梯工程、排水沟、生产道路、堰塘整治、封禁治理工程等。</t>
  </si>
  <si>
    <t>凤凰、三坪等村</t>
  </si>
  <si>
    <t>治理水土流失面积4km2，直接受益人口34人。工程建成后资产归流水镇所有并落实管护。</t>
  </si>
  <si>
    <t>汉滨区余家河小流域水土保持综合治理工程</t>
  </si>
  <si>
    <t>治理水土流失面积7.5km2，配套坡改梯工程、排水沟、生产道路、封禁治理工程等。</t>
  </si>
  <si>
    <t>梅花石、冉砭等村</t>
  </si>
  <si>
    <t>治理水土流失面积7.5km2，直接受益人口87人。工程建成后资产归五里镇所有并落实管护。</t>
  </si>
  <si>
    <t>汉滨区石梯镇水田沟小流域水土保持综合治理工程</t>
  </si>
  <si>
    <t>治理水土流失面积6km2，配套坡改梯工程、排水沟、生产道路、封禁治理工程等。</t>
  </si>
  <si>
    <t>叶沟、冯山、迎春等村</t>
  </si>
  <si>
    <t>治理水土流失面积6km2，直接受益人口49人。工程建成归资产石梯镇所有并落实管护。</t>
  </si>
  <si>
    <t>汉滨区牛蹄镇朝天河清洁小流域综合治理工程</t>
  </si>
  <si>
    <t>治理项目区水土流失面积9.33km²，其中：坡改石坎梯田治理面积2.30hm²；新修水土保持林59.40hm²，新修经果林94.39 hm²；封禁治理777.04 hm²（封禁管护715.60 hm²，疏林补植61.44 hm²）。修建田间排水沟390m，新建沉沙池2座，新建护地堤400m；水保林栽植品种为侧柏，共栽植49500株；经果林栽植品种为茶苗及核桃树苗，其中茶苗28750株，核桃树苗13500株；封育治理疏林补植栽植品种为杉树，共栽植51200株，设置封禁围栏2500m，封禁碑2座，另设项目标志碑1座。</t>
  </si>
  <si>
    <t>朝天河</t>
  </si>
  <si>
    <t>治理水土流失面积9.33km2，直接受益人口101人。工程建成后资产归牛蹄镇所有并落实管护。</t>
  </si>
  <si>
    <t>(六）中小河流治理</t>
  </si>
  <si>
    <t>中小河流治理</t>
  </si>
  <si>
    <t>汉滨区付家河茨沟镇茨口村段防洪工程</t>
  </si>
  <si>
    <t>新建堤防(护岸)4148.7m、新修下河踏步11处，新修穿堤管涵1处</t>
  </si>
  <si>
    <t>黄峰</t>
  </si>
  <si>
    <t>完成新建堤防(护岸)4148.7m、新修下河踏步11处，新修穿堤管涵1处，直接受益人口1000人。工程建成后资产归汉滨区河道堤防管护站所有并落实管护责任。</t>
  </si>
  <si>
    <t>汉滨区付家河茨沟镇景家社区及谭坝镇松坝社区段防洪工程</t>
  </si>
  <si>
    <t>茨沟镇景家社区段治理河道长度0.685km，新建护岸1.03km。谭坝镇松坝社区段治理河道长度2.68km，新建护岸2.02km新建下河踏步8处</t>
  </si>
  <si>
    <t>景家社区及谭坝镇松坝社区</t>
  </si>
  <si>
    <t>完成茨沟镇景家社区段治理河道长度0.685km，新建护岸1.03km。谭坝镇松坝社区段治理河道长度2.68km，新建护岸2.02km新建下河踏步8处，直接受益人口340人。工程建成后资产归汉滨区河道堤防管护站所有并落实管护。</t>
  </si>
  <si>
    <t>汉滨区恒河中原镇卫星村、团结村段防洪工程</t>
  </si>
  <si>
    <t>新建堤防(护岸)3244.7m，新修下河踏步9处，新修穿堤管涵7处、越堤路2处</t>
  </si>
  <si>
    <t>卫星村、团结村</t>
  </si>
  <si>
    <t>完成新建堤防(护岸)3244.7m，新修下河踏步9处，新修穿堤管涵7处、越堤路2处，直接受益人口2000人。工程建成后资产归汉滨区河道堤防管护站所有并落实管护。</t>
  </si>
  <si>
    <t>汉滨区黄洋河县河镇段防洪工程</t>
  </si>
  <si>
    <t>完成续建堤防1180m</t>
  </si>
  <si>
    <t>红升村、红霞村</t>
  </si>
  <si>
    <t>完成续建堤防1180m，直接受益人口2000人。工程建成后资产归汉滨区河道堤防管护站所有并落实管护。</t>
  </si>
  <si>
    <t>汉滨区付家河谭坝安置社区段防洪工程</t>
  </si>
  <si>
    <t>完成续建堤防730m</t>
  </si>
  <si>
    <t>谭坝安置社区</t>
  </si>
  <si>
    <t>完成续建堤防730m，直接受益人口1000人。工程建成后资产归汉滨区河道堤防管护站所有并落实管护。</t>
  </si>
  <si>
    <t>(七）山洪沟治理</t>
  </si>
  <si>
    <t>山洪沟治理</t>
  </si>
  <si>
    <t>汉滨区吉河流域田坝段山洪沟治理工程</t>
  </si>
  <si>
    <t>新建护岸3段1539.3m，河道疏浚1段36m</t>
  </si>
  <si>
    <t>郑重</t>
  </si>
  <si>
    <t>新建护岸3段1539.3m，河道疏浚1段36m，保护农田600亩，保护人口500人。工程建成后资产归晏坝镇所有并落实管护。</t>
  </si>
  <si>
    <t>汉滨区五堰河洪山镇段山洪沟治理工程</t>
  </si>
  <si>
    <t>治理石转中心社区段、石狮村段、天池村段三段山洪沟共1632.5m，其中：新建堤防1210m,加固河堤基础422.5m</t>
  </si>
  <si>
    <t>石转中心社区、石狮村、天池村</t>
  </si>
  <si>
    <t>治理石转中心社区段、石狮村段、天池村段三段山洪沟共1632.5m，其中：新建堤防1210m,加固河堤基础422.5m，保护农田500亩，保护人口2700人。工程建成后资产归洪山镇所有并落实管护。</t>
  </si>
  <si>
    <t>(八）以工代赈项目</t>
  </si>
  <si>
    <t>以工代赈</t>
  </si>
  <si>
    <t>汉滨区流水镇2024年中央财政以工代赈项目</t>
  </si>
  <si>
    <t>建设生态护岸 800 ㎡、生态停车场 800 ㎡，修整基本农田示范园 15 亩、林果蔬菜示范园 15 亩、修建 5 亩梯田的塄坎 1200m³、修建灌溉水渠 500 米、新修人行步道 200 米、新修挡土墙400m³</t>
  </si>
  <si>
    <t>通过工程建设带动流水镇56名群众务工，发放预计发放劳动报酬不低于60.9万元，设置特殊岗位 1 人。用于吸纳村域内的弱劳或半劳动力户，从事力所能及的劳动</t>
  </si>
  <si>
    <t>项目建设期间通过务工带动56人就业，发放劳务报酬不低于60.9万元，项目建设完成后设置公益岗1名，修整基本农田示范园与林果蔬菜示范园预计带动当地群众15人长期务工就业增收。项目建成后资产归村集体经济股份合作社所有并负责管护。</t>
  </si>
  <si>
    <t>汉滨区中原镇2024年以工代赈示范项目</t>
  </si>
  <si>
    <t>1.街道两边铺装1200平方米；2.街道两边雨污水管道铺设150米；3.枧沟河两侧污水管铺设520米；4.红色文化广场、桥头路面硬化1700米；5.铺设栏杆650米，人行道铺装1375米；6.中心社区、上岭子安置点连接路面修补315平方米，中心社区、上岭子安置点连接路面靠山一侧挡护维修：400立方米；7.便民市场地面铺装1868平方米：便民市场外侧人行步道及栏杆修建248米；8.避难广场铺装4500平方米；9枧沟苏维埃政权旧址广场铺装200平方米。</t>
  </si>
  <si>
    <t>提升搬迁群众居住生活环境，提高公共服务水平</t>
  </si>
  <si>
    <t>通过改善搬迁安置点群众居住生活环境，提高公共服务条件，促进当地群众务工就业，提高收入。项目服务带动脱贫人口305户1058人。项目建成后资产归中心社区村集体所有并负责管护。</t>
  </si>
  <si>
    <t>汉滨区大竹园镇2024年以工代赈项目</t>
  </si>
  <si>
    <t>计划新建公共厕所 20.24平米、场地硬化794平米、挡墙304立方米、 化粪池 1座、道路850平米、人行道391平米、护栏200米、路缘石340米、排水排污检查井14个、排水排污管道300米等工程。</t>
  </si>
  <si>
    <t>七堰社区</t>
  </si>
  <si>
    <t>通过改善搬迁安置点群众居住生活环境，提高公共服务条件，促进当地群众务工就业，提高收入,项目建成后资产归中心社区村集体所有并负责管护。</t>
  </si>
  <si>
    <t>汉滨区双龙镇2024年中央财政以工代赈项目</t>
  </si>
  <si>
    <t>新建道路2.419公里、建成后的公路基本达到陕西省交通厅农村公路小交通四级（II类）技术标准，设计车速15km/小时；设计荷载：公路Ⅱ级，路面设计轴载：BZZ-100；本项目主线路基宽度为4.5米，路幅划分为：0.50米（硬路肩）+3.5米（行车道）+0.50米（土路肩），路基采用16厘米厚天然级配碎石碾压结构层，路面采用18厘米水泥混泥土硬化面板。路基排水结合桥、涵的设置和自然沟渠的分布，采用截、排等方式，全线设置三角形硬化边沟，横向排水为涵洞，同时，在路基临河沿沟面设施浆砌石防护工程。全线设计防护栏。</t>
  </si>
  <si>
    <t>桂山村</t>
  </si>
  <si>
    <t>薛贾桢</t>
  </si>
  <si>
    <t>通过就近吸纳就业务工等方式带动当地低收入人群务工增收。</t>
  </si>
  <si>
    <t>项目建设期间通过务工带动30人就业，发放劳务报酬不低于107.73万元，项目建设完成后设置公益岗1名，发展油茶200余亩，预计带动当地群众12人长期务工就业增收。项目建成后资产归村集体经济股份合作社所有并负责管护。</t>
  </si>
  <si>
    <t>汉滨区瀛湖镇2024年中央财政以工代赈项目</t>
  </si>
  <si>
    <t>改造道路1.872公里，路基宽度5.7米，路面宽度4.5米，路面为18厘米厚混凝土硬化路面，起于清泉村洪家院子，终于清泉村雷家梁。配套建设边沟、涵洞、错车道等附属设施。设计为四级公路（Ⅱ类）技术标准，设计行车速度15km/h。</t>
  </si>
  <si>
    <t>项目建设期间通过务工带动50人就业，发放劳务报酬不低于71.5160万元，项目建设完成后设置公益岗1名，预计带动当地群众发展枇杷产业增收。项目建成后资产归村集体经济股份合作社所有并负责管护。</t>
  </si>
  <si>
    <t>汉滨区江北街道办事处2024年中央财政以工代赈项目</t>
  </si>
  <si>
    <t>新增一套生活污水一体化处理设备及附属设备，处理规模100m/d厂区外围修筑挡墙80米；修建完善管网350米，检查井12座。</t>
  </si>
  <si>
    <t>刘家沟村</t>
  </si>
  <si>
    <t>胡兴宝</t>
  </si>
  <si>
    <t>通过改善搬迁安置点群众生活环境，提高公共服务条件，促进当地群众务工就业，提高收入,项目建成后资产归刘家沟村集体所有并负责管护。</t>
  </si>
  <si>
    <t>汉滨区五里镇2024年中央财政以工代赈项目</t>
  </si>
  <si>
    <t>公路改造硬化1.28km，新修人行步道2.5km，修建挡护墙420m，建设红茶晾晒场地300㎡。</t>
  </si>
  <si>
    <t>通过务工、发放报酬等带动周边群众增收</t>
  </si>
  <si>
    <t>预计发放劳动报酬71.3万元，带动村民增收。项目建成后资产归村集体经济股份合作社所有并负责管护。</t>
  </si>
  <si>
    <t>汉滨区洪山镇2024年以工代赈项目</t>
  </si>
  <si>
    <t>新建临河挡墙长84m（高10.5m-12.0m）、新建水泥混凝土路面84m长（宽5.0m）、临河混凝土护栏拆除利用及人行道铺设等工程</t>
  </si>
  <si>
    <t>通过结合现有农村基础设施补弱强短，配套完善公益性基础设施建设，推动项目区农村生产生活条件和发展环境明显改善；结合项目所需劳动技能，采取“培训+上岗”的模式，开展劳务技能培训21人；鼓励项目区群众积极参与项目建设与监督，预计直接获取劳务报酬68.5643万元，占投入以工代赈资金的34.28%；针对特殊困难群体，项目建设中设置道路养护员、保洁员等特殊岗位共1名，预计每人可发放劳务报酬1.4905万元左右；项目建成后，针对困难群众设置公益性岗位1个，每年每人可发工资3600元。</t>
  </si>
  <si>
    <t>(九）人居环境项目</t>
  </si>
  <si>
    <t>人居环境整治</t>
  </si>
  <si>
    <t>农村垃圾治理</t>
  </si>
  <si>
    <t>2024年瀛湖镇人居环境垃圾收集清运项目</t>
  </si>
  <si>
    <t>全镇总人口43100人。年处理垃圾量5375吨，对镇域内26个村（社区）生活垃圾定点收集，及时清运。</t>
  </si>
  <si>
    <t>通过吸纳就业务工等方式，优先吸纳三类户，脱贫户务工，提升全镇的居住环境。</t>
  </si>
  <si>
    <t>实现全镇生产生活垃圾定点收集、及时清运、无露天堆放现象，村容村貌明显提升，其中受益脱贫户（含监测对象）3834户13198人。</t>
  </si>
  <si>
    <t>乡村建设</t>
  </si>
  <si>
    <t>2024年五里镇人居环境垃圾收集清运项目</t>
  </si>
  <si>
    <t>改善农村人居环境，提升村民幸福指数、满意度，全面提升农村生活垃圾治理能力、着力提升农村生活污水治理水平、整体提升美丽乡村建设品质。建立常治长效保洁机制，引导村民改变生活陋习。最终实现镇域内28个村（社区）人居环境垃圾分类管理，达到分类减量有效利用的目标。针对生活垃圾、白色垃圾以及其他垃圾实施及时清运 ，组织人力、机械等集中处理700余车次，提升村容村貌及人居环境。</t>
  </si>
  <si>
    <t>28个村（社区）</t>
  </si>
  <si>
    <t>改善提升群众生产生活条件</t>
  </si>
  <si>
    <t>实现全镇生产生活垃圾定点收集、及时清运、无露天堆放现象，村容村貌明显提升，其中受益脱贫户（含监测对象）3133户10664人。项目完成后形成资产权属归村集体所有并负责管护。</t>
  </si>
  <si>
    <t>2024年吉河镇人居环境垃圾收集清运项目</t>
  </si>
  <si>
    <t>实施道路、街巷清扫保洁，确保村内生活垃圾定点收集、及时清运、无露天堆放现象，自然村垃圾集中收集点全覆盖，行政村保洁制度全覆盖</t>
  </si>
  <si>
    <t>吉河镇政府</t>
  </si>
  <si>
    <t>改善群众生产生活条件和居住环境及乡村面貌</t>
  </si>
  <si>
    <t>处理全镇生活垃圾，直接改善2385户脱贫户8350人，全镇21955人的生活环境。</t>
  </si>
  <si>
    <t>2024年县河镇人居环境垃圾收集清运项目</t>
  </si>
  <si>
    <t>对镇域内17个村（社区）生活垃圾定点收集，及时清运预计清理生活垃圾2100吨。</t>
  </si>
  <si>
    <t>17个村（社区）</t>
  </si>
  <si>
    <t>改善人居环境条件</t>
  </si>
  <si>
    <t>实现全镇生产生活垃圾定点收集、及时清运、无露天堆放现象，村容村貌明显提升，其中受益脱贫户（含监测对象）2185户7249人。项目完成后形成资产权属归村集体所有并负责管护。</t>
  </si>
  <si>
    <t>2024年紫荆镇人居环境垃圾收集清运项目</t>
  </si>
  <si>
    <t>对镇域内8个行政村生活垃圾定点收集，及时清运，项目覆盖全镇32个垃圾集中收集点，400个垃圾桶，预计全年累计清运垃圾量500吨以上。</t>
  </si>
  <si>
    <t>提供公益岗位，群众就近务工。</t>
  </si>
  <si>
    <t>通过提供公益岗位、群众就近务工带动脱贫户10户30人，户均增收3000元以上。实现全镇生产生活垃圾定点收集、及时清运、无露天堆放现象，村容村貌明显提升，其中受益脱贫户（含监测对象）1326户4284人。项目完成后形成资产权属归村集体所有并负责管护。</t>
  </si>
  <si>
    <t>2024年中原镇人居环境垃圾收集清运项目</t>
  </si>
  <si>
    <t>对镇域内10村（社区）生活垃圾定点收集，日均清运生活垃圾15吨。健全“户分类、村收集、镇转运、区 (场) 处理”垃圾收运处置体系，日均实施道路、街巷清扫保洁，确保村内生活垃圾定点收集、及时清运、无露天堆放现象。</t>
  </si>
  <si>
    <t>各村（社区）</t>
  </si>
  <si>
    <t>改善提升人居环境</t>
  </si>
  <si>
    <t>实现全镇生产生活垃圾定点收集、及时清运、无露天堆放现象，村容村貌明显提升，其中受益脱贫户 (含监测对象) 1685户5803人。项目完成后形成资产权属归村集体所有并负责管护。</t>
  </si>
  <si>
    <t>2024年张滩镇人居环境垃圾收集清运项目</t>
  </si>
  <si>
    <t>对镇域内14个村（社区）生活垃圾定点收集及时清运3000余吨。</t>
  </si>
  <si>
    <t>实现全镇常住人口50000人生产生活垃圾定点收集、及时清运、无露天堆放现象，村容村貌明显提升，其中受益脱贫户 (含监测对象) 1587户5659人。</t>
  </si>
  <si>
    <t>2024年早阳镇人居环境垃圾收集清运项目</t>
  </si>
  <si>
    <t>清运生活垃圾1450吨，治理辖区建筑垃圾70车次。</t>
  </si>
  <si>
    <t>提升辖区群众环境卫生</t>
  </si>
  <si>
    <t>实现全镇生产生活垃圾定点收集、及时清运、村容村貌明显提升，其中受益脱贫户2916户9984人。</t>
  </si>
  <si>
    <t>2024年叶坪镇人居环境垃圾收集清运项目</t>
  </si>
  <si>
    <t>健全“户分类、村收集、镇转运、区 (场) 处理”垃圾收运处置体系，配齐保洁队伍和基本保洁设备。实施道路、街巷清扫保洁，确保村内生活垃圾定点收集及时清运1000余吨，无露天堆放现象， 自然村垃圾集中收集点全覆盖，行政村保洁制度全覆盖。</t>
  </si>
  <si>
    <t>叶坪中心社区、桥亭村、椒沟村</t>
  </si>
  <si>
    <t>改善人居环境</t>
  </si>
  <si>
    <t>使全镇1200余户4000余人的生活垃圾得到有效处理，提升600余户脱贫人口生活质量，开发垃圾清运岗10个，脱贫户、监测对象收入稳定增长。</t>
  </si>
  <si>
    <t>2024年晏坝镇人居环境垃圾收集清运项目</t>
  </si>
  <si>
    <t>对镇域内中心社区、田坝社区生活垃圾定点收集，及时清运约1500吨。</t>
  </si>
  <si>
    <t>10村2社区</t>
  </si>
  <si>
    <t>通过吸纳就业务工等方式，优先吸纳三类户、脱贫户务工，提升全镇的居住环境。</t>
  </si>
  <si>
    <t>通过实施人居环境整治提升项目，达到实现全村生产生活垃圾集中存放处理，村容村貌明显提升的目标，带动脱贫户及监测户2119户7515人生活条件得到改善。</t>
  </si>
  <si>
    <t>2024年新城街道人居环境垃圾收集清运项目</t>
  </si>
  <si>
    <t>对全办13个涉农村（社区）86个点，全年约9000吨生活垃圾进行位定点收集、及时清运。</t>
  </si>
  <si>
    <t>带动约40户农户就业务工，同时提升全办环境治理，店铺出租率提高，解决就业回升率，降低疾病传染。</t>
  </si>
  <si>
    <t>村容村貌提升，店铺和租房出租率提高，群众能就近务工，户均年增收2000元以上，保障了群众的健康出行，增加了群众的幸福感。</t>
  </si>
  <si>
    <t>2024年谭坝镇人居环境垃圾收集清运项目</t>
  </si>
  <si>
    <t>对镇域内10个村生活垃圾定点收集，及时清运120余吨。</t>
  </si>
  <si>
    <t>谭坝镇十个村</t>
  </si>
  <si>
    <t>改善群众聚住环境、提升村容村貌，吸纳务工。</t>
  </si>
  <si>
    <t>改善十个村（社区）群众居住环境、提升村容村貌。受益脱贫户及监测户3943户。</t>
  </si>
  <si>
    <t>2024年石梯镇人居环境垃圾收集清运项目</t>
  </si>
  <si>
    <t>对镇域内12个村生活垃圾定点收集，及时清运垃圾610吨。</t>
  </si>
  <si>
    <t>提升村容村貌</t>
  </si>
  <si>
    <t>实现全镇生产生活垃圾定点收集、及时清运、无露天堆放现象，村容村貌明显提升，其中受益脱贫户（含监测对象）2178户7844人。项目完成后形成资产权属归村集体所有并负责管护。</t>
  </si>
  <si>
    <t>2024年沈坝镇人居环境垃圾收集清运项目</t>
  </si>
  <si>
    <t>2024年沈坝镇9村1（社区）垃圾收集清运1825吨。</t>
  </si>
  <si>
    <t>改善群众生产生活条件，提升村容村貌，提升生活质量</t>
  </si>
  <si>
    <t>通过改善群众生产生活条件，提升村容村貌，提升生活质量，受益脱贫人口1582户4469人。</t>
  </si>
  <si>
    <t>2024年流水镇人居环境垃圾收集清运项目</t>
  </si>
  <si>
    <t>对镇域内12个村（社区）生活垃圾定点收集，及时清运。</t>
  </si>
  <si>
    <t>改善群众生产生活条件</t>
  </si>
  <si>
    <t>通过全面提升人居环境，脱贫人口2674户8811人受益。</t>
  </si>
  <si>
    <t>2024年江北街道人居环境垃圾收集清运项目</t>
  </si>
  <si>
    <t>对全办区域内7个村、1个易地搬迁社区生活垃圾定点收集清运420车。</t>
  </si>
  <si>
    <t>提升村庄人居环境，提升村容村貌，改善群众生活条件,受益脱贫户及监测户142户499人。</t>
  </si>
  <si>
    <t>2024年建民街道人居环境垃圾收集清运项目</t>
  </si>
  <si>
    <t>对建民街道区域内25个村（社区）生活垃圾定点收集，及时清运9000余吨。</t>
  </si>
  <si>
    <t>通过项目实施，吸纳就业务工，促进全办的人居环境整治工作提升，提升群众的生活质量，改善居住环境，受益群众9324户36468人。</t>
  </si>
  <si>
    <t>2024年洪山镇人居环境垃圾收集清运项目</t>
  </si>
  <si>
    <t>对镇域内14个村（社区）生活垃圾按照“户分类、村收集、镇村转运、镇处理”模式，定点收集，及时清运生活垃圾约1000吨至镇生活垃圾卫生填埋场进行集中处理；清理村主干道、人户集聚区、村活动室周边“三堆六乱”等。</t>
  </si>
  <si>
    <t>吸纳“脱贫户、三类户”设立公益性岗位、承包等方式，参与环境卫生保洁、垃圾收集、清运等工作，增加居民收入（人工费占比大60%以上），改善村民生产、生活环境。</t>
  </si>
  <si>
    <t>通过实施垃圾清运，提升人居环境质量，直接收益脱贫人口3476户11330人。</t>
  </si>
  <si>
    <t>2024年关庙镇人居环境垃圾收集清运项目</t>
  </si>
  <si>
    <t>对镇域内22个村（社区）生活垃圾定点收集，及时清运，“三堆六乱”治理210余处。</t>
  </si>
  <si>
    <t>全镇22个村（社区）</t>
  </si>
  <si>
    <t>13992569711</t>
  </si>
  <si>
    <t>改善人居环境条件，完善基础设施，提升村容村貌，为群众营造良好的居住环境，方便群众生产生活。</t>
  </si>
  <si>
    <t>2024年关家镇人居环境垃圾收集清运项目</t>
  </si>
  <si>
    <t>实施垃圾日产周清，全年预计清运垃圾1200吨</t>
  </si>
  <si>
    <t>张远宝</t>
  </si>
  <si>
    <t>通过开展人居环境整治，带动群众临时务工，增加收入</t>
  </si>
  <si>
    <t>提升人居环境质量，改善群众生活环境，受益脱贫户及监测户2088户。</t>
  </si>
  <si>
    <t>2024年坝河镇人居环境垃圾收集清运项目</t>
  </si>
  <si>
    <t>全面开展生活垃圾清理行动，收集清运生活垃圾1000吨，确保村内生活垃圾定点收集、及时清运、无露天堆放现象。</t>
  </si>
  <si>
    <t>全镇生产生活垃圾定点收集、及时清运、无露天堆放现象，受益脱贫户、三类户1338户4641人。</t>
  </si>
  <si>
    <t>2024年茨沟镇人居环境垃圾收集清运项目</t>
  </si>
  <si>
    <t>对镇域内16个村（社区）生活垃圾定点收集，及时清运8200余吨。</t>
  </si>
  <si>
    <t>吸纳就业务工等方式，改善村民生产、生活条件。</t>
  </si>
  <si>
    <t>通过实施垃圾清运，提升人居环境质量，直接收益脱贫人口3090户10290人。</t>
  </si>
  <si>
    <t>2024年大河镇人居环境垃圾收集清运项目</t>
  </si>
  <si>
    <t>对镇域内19个村（社区）生活垃圾定点收集，及时清运9360余吨。</t>
  </si>
  <si>
    <t>19个村（社区）</t>
  </si>
  <si>
    <t>组织群众务工并参与监督</t>
  </si>
  <si>
    <t>实现全镇生产生活垃圾定点收集、及时清运、无
露天堆放现象，村容村貌明显提升，其中受益脱
贫户 (含监测对象) 2887户8449人。</t>
  </si>
  <si>
    <t>2024年大竹园镇人居环境垃圾收集清运项目</t>
  </si>
  <si>
    <t>对镇域内9个村（社区）生活垃圾定点收集，及时清运2000余吨。</t>
  </si>
  <si>
    <t>改善村容村貌，提升人居环境。</t>
  </si>
  <si>
    <t>项目建成后将实现全镇生活垃圾集中存放处理，提升村容村貌，改善农户1800户6800人，其中脱贫户600户1860人</t>
  </si>
  <si>
    <t>2024年牛蹄镇人居环境垃圾收集清运项目</t>
  </si>
  <si>
    <t>全面开展生活垃圾清理行动，健全“户分类、村收
集、镇转运、区 (场) 处理”垃圾收运处置体系；
配齐保洁队伍和基本保洁设备，实施道路、街巷清
扫保洁，确保村内生活垃圾定点收集、及时清运、
无露天堆放现象，自然村垃圾集中收集点全覆盖，
行政村保洁制度全覆盖。进一步加强镇域内4个村（社区）环境治理，提升村容村貌及人居环境，年集中清运处理垃圾400余车次，清运生活垃圾1600余吨。</t>
  </si>
  <si>
    <t>中心社区、凤凰村、朝天河村、林本村</t>
  </si>
  <si>
    <t>完成牛蹄镇垃圾清运建设，美化环境，保障人民群众身心健康，带动2090户受益；通过提供劳务就业岗位，增加脱贫户收入，人均增收1200元，带动脱贫户4户9人。</t>
  </si>
  <si>
    <t>2024年五里镇重点区域垃圾治理项目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</si>
  <si>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1.2万余吨。</t>
  </si>
  <si>
    <t>改善人居环境，提升村容村貌，提高群众生活质量。</t>
  </si>
  <si>
    <t>通过实施人居环境整治，引导广大群众养成良好的卫生习惯，改善群众生活质量，提升村容村貌。受益群众7042户26282人，其中受益脱贫户（含监测户）826户2645人。</t>
  </si>
  <si>
    <t>2024年新城街道重点区域垃圾治理项目</t>
  </si>
  <si>
    <t>围绕办内重点区域开展国省道沿线、高速路沿线、村道沿线三堆六乱治理及垃圾死角治理，健全“户分类、村收集、镇转运、区（场）处理”垃圾收运处置体系。确保域内垃圾及时清运、无露天堆放现象，提升人居环境和群众生活质量，实施垃圾治理、外运处理1.4万余吨 。</t>
  </si>
  <si>
    <t>通过实施人居环境整治，引导广大群众养成良好的卫生习惯，改善群众生活质量，提升村容村貌。受益群众3884户13593人，其中受益脱贫户、监测户405户1355人。</t>
  </si>
  <si>
    <t>2024年建民街道重点区域垃圾治理项目</t>
  </si>
  <si>
    <t>围绕办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1.3万余吨。</t>
  </si>
  <si>
    <t>通过实施人居环境整治，引导广大群众养成良好的卫生习惯，改善群众生活质量，提升村容村貌。受益群众1003户3925人，其中受益脱贫户、监测户19户71人。</t>
  </si>
  <si>
    <t>2024年吉河镇重点区域垃圾治理项目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</si>
  <si>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4350余吨。</t>
  </si>
  <si>
    <t>通过实施人居环境整治，引导广大群众养成良好的卫生习惯，改善群众居住环境质量，提升村容村貌。受益群众420户1400人，其中受益脱贫户、监测户120户480人。</t>
  </si>
  <si>
    <t>2024年张滩镇重点区域垃圾治理项目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</si>
  <si>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845.6余吨 。</t>
  </si>
  <si>
    <t>通过实施人居环境整治，引导广大群众养成良好的卫生习惯，改善群众生活质量，提升村容村貌。受益群众1784户5410人，其中受益脱贫户（含监测对象）196户545人。</t>
  </si>
  <si>
    <t>2024年关庙镇重点区域垃圾治理项目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</si>
  <si>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79余处800余吨。</t>
  </si>
  <si>
    <t>通过实施人居环境整治，引导广大群众养成良好的卫生习惯，改善群众生活质量，提升村容村貌。受益群众1100户3875人，其中受益脱贫户、监测户56户210人。</t>
  </si>
  <si>
    <t>2024年石梯镇重点区域垃圾治理项目</t>
  </si>
  <si>
    <t>围绕镇内重点区域开展国省道沿线、高速路沿线、村道沿线三堆六乱治理及垃圾死角治理，健全“户分类、村收集、镇转运、区（场）处理”垃圾收运处置体系。确保垃圾及时清运、无露天堆放现象，提升人居环境和群众生活质量。实施垃圾治理、外运处理183余吨 。</t>
  </si>
  <si>
    <t>通过实施人居环境整治，引导广大群众养成良好的卫生习惯，改善群众生活质量，提升村容村貌。受益群众957户2977人，其中受益脱贫户（含监测对象）198户711人。</t>
  </si>
  <si>
    <t>2024年五里镇龙头村人居环境垃圾综合治理项目</t>
  </si>
  <si>
    <t>对村域内生活垃圾定点收集，及时清运垃圾2000吨。</t>
  </si>
  <si>
    <t>龙头村</t>
  </si>
  <si>
    <t>通过项目实施，实现全村生产生活垃圾定点收集、及时清运、无露天堆放现象，村容村貌明显提升，受益群众630户2404人，其中脱贫户20户57人。</t>
  </si>
  <si>
    <t>村容村貌提升</t>
  </si>
  <si>
    <t>2024年五里镇龙头村人居环境整治提升项目</t>
  </si>
  <si>
    <t>实施公共区域地面硬化1029平方米、绿化620平方米、墙面改造3500平方米等工程。</t>
  </si>
  <si>
    <t>项目建成后，龙头村人居环境整体质量将明显提升，群众受益群众630户2404人，其中脱贫户20户57人。项目形成资产权属归村集体所有并负责后续管护。</t>
  </si>
  <si>
    <t>2024年五里镇集镇基础设施提升改造项目</t>
  </si>
  <si>
    <t>316国道平交道口周边破损路面和管道修复（路面修复1500㎡，管道修复150m）、沿线绿化带建设、文化宣传布置（绿化带建设1800㎡，文化墙建设4处）、沿线老旧巷道硬化（道路硬化1750㎡、管道300m）、四合桥头至水泥湾村口人行步道铺设（人行步道铺设1000㎡）。</t>
  </si>
  <si>
    <t>集镇</t>
  </si>
  <si>
    <t>通过项目实施，进一步补齐设施短板、改善环境，提升集镇面貌。</t>
  </si>
  <si>
    <t>2024年五里镇冉家河排污管网改造提升项目</t>
  </si>
  <si>
    <t>冉家河（龙头村段）河东西两边新开挖铺设污水管网535米。</t>
  </si>
  <si>
    <t>生活污水得到有效治理，规范排放，生活环境得到保护，村容村貌明显提升。受益脱贫及监测户19户55人。项目形成资产归村集体所有并负责后续管护。</t>
  </si>
  <si>
    <t>新城街道程东村2024年公共区域提升改造项目</t>
  </si>
  <si>
    <t>公共区域青砖围挡969.5米；工程绿化共1920平米提升，；生态停车场共664.5平米；青石板铺装185平方米；场地硬化200平米；修建青砖花坛168平方米；公共区域小菜园改造提升105平方米；瞭望塔及建筑改造提升40平方米；瞭望塔附属小游园绿化450平方米；公共区域大型毛石边砍共540平方米风貌提升；新修毛石挡坎42立方米；路边覆土并种植爬藤植物共1165米；新建村庄入口节点1处；程东村1.2.6.7组210平方米路面修复；恢复挡墙300立方米；新增村内标识标牌20处；新增垃圾房2处；新增公厕1处；新增路灯50盏。</t>
  </si>
  <si>
    <t>通过人居环境整治提升整村农旅融合发展水平，带动特色种养殖农产品销售，实现40余户农家乐提质增效，受益脱贫及监测户140户575人。项目建成后形成资产归村集体经济股份合作社所有并负责管护。</t>
  </si>
  <si>
    <t>建民街道月河新村2024年公共区域提升改造项目</t>
  </si>
  <si>
    <t>公共区域新增青砖挡墙共982.9米；公共区域绿化1258平方米；高速路下护坎边上绿化720米；治理排水沟2处共290米；村委会周边场地硬化地面修复共100平方米；生态停车场铺设植草砖共230平方米；新增油坊沟至李香委门前排水暗渠、预制盖板共170米长；新修核心区联户道路硬化1050平方米；大型标识牌4个；小型标识牌。</t>
  </si>
  <si>
    <t>通过项目实施，改善群众生活条件，提升村容村貌，推进和美乡村建设。受益农户363户1410人，其中贫困户91户346人。项目建成后形成资产归村集体经济股份合作社所有并负责管护。</t>
  </si>
  <si>
    <t>茨沟镇中心社区2024年公共区域提升改造项目</t>
  </si>
  <si>
    <t>新建排水沟32米；污水管道改造2处，100米；公共区域青砖围挡1350米；工程绿化共600平米；新建垃圾亭5个；“Z”攀岩步道55米；新建社区太阳能路灯共60盏；路面铺设石板步道300平方米；老街巷公共区域风化墙面改造121米；老街巷仿古太阳能路灯10盏；新街后人行步道2米宽0.2米厚300米长；人行步道2米宽、1.5米高、200米长；新街后挡墙350立方米；新街后仿古压花路面300平方米混凝土30方；新街后绿化300平方米；新街后青砖花池150米；新街后地面铺石板400平方米；新街后造型路灯30盏。</t>
  </si>
  <si>
    <t>通过开展人居环境整治，提升村容村貌，推动旅游产业发展，推进和美乡村建设。带动脱贫人口30人务工增收，户均增收4000元。项目建成后形成资产归村集体经济股份合作社所有并负责管护。</t>
  </si>
  <si>
    <t>双龙镇桥山村2024年公共区域提升改造项目</t>
  </si>
  <si>
    <t>污水沟治理3处150米；清淤100立方米；污水管道改造3处；公共区域青砖围挡1083米；工程绿化12处共1486平方米；生态停车场500平米;场地硬化150平米;修复古井设施一处;核心区围挡2处共58米改造提升;新建两处挡墙共20m;公共区域大型毛石边砍共150平方米风貌提升;村委会周边杂乱用地添加篱笆120米;道路修复220平方米;幸福苑地面改造78平方米;村委会健身场地改造修复105平方米;新修河边毛石挡坎273立方米;道路硬化400平方米;通村路新建波形护栏2处共110米;太阳能照明驱蚊灯120盏。</t>
  </si>
  <si>
    <t>刘鑫</t>
  </si>
  <si>
    <t>项目实施后提升村容村貌，推进和美乡村建设，改善群众居住环境，提升群众满意率，幸福感。受益群众312户，其中脱贫户（含监测户）163户480人。项目建成后形成资产归村集体经济股份合作社所有并落实管护。</t>
  </si>
  <si>
    <t>五里镇张营村2024年公共区域提升改造项目</t>
  </si>
  <si>
    <t>污水管道延伸3处；三支渠清淤；公共区域青砖围挡11处1083米；工程绿化1600平方米；新建生态停车场1处500平方米；电动垃圾车1辆；新建垃圾屋1处20平方米；核心区边坎2处共58米改造提升；洒水车1辆；果皮箱25个；公共区域提升30平方米；生产大道围栏翻新刷漆280米；桥下环境风貌提升200平方米；地面改造480平方米；公共区域风化墙面改造150米。</t>
  </si>
  <si>
    <t>改善村庄人居环境，提升村容村貌，推进和美乡村建设，受益群众534户1618人增收，脱贫及监测户25户59人。形成资产归村集体经济股份合作社所有并落实管护。</t>
  </si>
  <si>
    <t>县河镇财梁社区2024年公共区域提升改造项目</t>
  </si>
  <si>
    <t>百姓大舞台周边排水沟20米；道路左侧排水明沟加水泥盖板120米，宽0.7米；高边坎做绿化2遮挡2处共47米长；补充排水沟边坎并清淤共2处230米；小菜园3处共617平方米；工程绿化共2000平方米；青砖围挡共1500米；社区内田间生产步道共80米；财梁大桥三岔口补充道路硬化110平方米；改造为停车场一处共150平方米；村委会附近旧边坎翻新；道路内外挡墙1000立方米；新建公厕一处；财梁大桥画中线40米。</t>
  </si>
  <si>
    <t>通过项目实施，改善排水系统，改善村民生活条件，提升村容村貌，吸纳群众务工15人，均增收2400元。受益农户210户930人，其中脱贫户201户860人增收。项目建成后形成资产归村集体经济股份合作社所有并负责管护。</t>
  </si>
  <si>
    <t>2024年双龙镇人居环境垃圾收集清运项目</t>
  </si>
  <si>
    <t>双龙镇7村2社区群众生活垃圾清运4500余吨，收集至镇垃圾压缩站，压缩后转运至羊皮沟垃圾填埋场。</t>
  </si>
  <si>
    <t>7村2社区</t>
  </si>
  <si>
    <t>带动脱贫人口就业务工（含监测对象）8户10人，户年增收20000元。</t>
  </si>
  <si>
    <t>实现全镇生产生活垃圾定点收集、及时清运、无露天堆放现象，村容村貌明显提升，其中受益脱贫户（含监测对象）2135户6525人。</t>
  </si>
  <si>
    <t>2024年汉滨区大竹园镇生活污水收集治理项目</t>
  </si>
  <si>
    <t>新建排污主管网1100米、改造排污主管网200米；新建排污支管网2000米、改造排污支管网  500米；农户生活污水收集改造300户；化粪池40个。</t>
  </si>
  <si>
    <t>正义、二联、粮茶村</t>
  </si>
  <si>
    <t>项目建成后改善农户230户701人生居住条件，其中脱贫户42户131人。项目建设组织当地40户群众务临工，户均增收5000元。项目形成资产权属归村集体所有，按照扶贫资产管理办法要求由村集体负责后续管护。</t>
  </si>
  <si>
    <t>2024年汉滨区农村污水处理设施提升项目</t>
  </si>
  <si>
    <t>对全区18个镇66处农村污水处理站人工湿地、MBR集中式一体化、AAO一体化设备+紫外消毒等设施设备提升改造。</t>
  </si>
  <si>
    <t>区住建局</t>
  </si>
  <si>
    <t>向阳</t>
  </si>
  <si>
    <t>提升群众生产生活质量。</t>
  </si>
  <si>
    <t>实现农村生活污水集中处理，改善生产生活质量。受益群众 30230户196393人，其中脱贫及监测户200户600人。</t>
  </si>
  <si>
    <t>新城街道程东村2024年人居环境提升（拆危治乱奖补）项目</t>
  </si>
  <si>
    <t>1.对用地合规的老旧危房、残垣断壁、影响村容村貌的简易棚房等，农户自愿自行拆除并清表复垦还绿，按照拆除面积50元/平方米给予奖补;2.是对附属用房拆除重建的，按照新建附属用房面积300元/平方米给予奖补，每户面积不超过40平方米；对就地改造的，按照改造附属用房面积100元/平方米给予奖补，每户面积不超过40平方米。</t>
  </si>
  <si>
    <t>美化村庄环境，提升村容村貌。</t>
  </si>
  <si>
    <t>通过项目实施，全面拆除乱搭乱建，整治残垣断壁，提升村容村貌，让乡村净起来、环境美起来、生态绿起来。受益群众100户300人，其中脱贫及监测户50户150人，户均增收2000元以上。形成资产归农户所有并落实管护责任。</t>
  </si>
  <si>
    <t>建民街道月河新村2024年人居环境提升（拆危治乱奖补）项目</t>
  </si>
  <si>
    <t>通过项目实施，全面拆除乱搭乱建，整治残垣断壁，提升村容村貌，让乡村净起来、环境美起来、生态绿起来。受益脱贫户及监测户50户150人，户均增收1000元以上。形成资产归农户所有并落实管护责任。</t>
  </si>
  <si>
    <t>茨沟镇中心社区2024年人居环境提升（拆危治乱奖补）项目</t>
  </si>
  <si>
    <t>通过项目实施，全面拆除乱搭乱建，整治残垣断壁，提升村容村貌，让乡村净起来、环境美起来、生态绿起来。受益脱贫及监测户50户150人，户均增收2000元以上。形成资产归农户所有并落实管护责任。</t>
  </si>
  <si>
    <t>双龙镇桥山村2024年人居环境提升（拆危治乱奖补）项目</t>
  </si>
  <si>
    <t>通过项目实施，全面拆除乱搭乱建，整治残垣断壁，提升村容村貌，让乡村净起来、环境美起来、生态绿起来。受益群众120户358人，其中脱贫及监测户30户94人，户均增收2000元以上。形成资产归农户所有并落实管护责任。</t>
  </si>
  <si>
    <t>五里镇张营村2024年人居环境提升（拆危治乱奖补）项目</t>
  </si>
  <si>
    <t>通过项目实施，全面拆除乱搭乱建，整治残垣断壁，提升村容村貌，让乡村净起来、环境美起来、生态绿起来。受益脱贫及监测户25户57人，户均增收2000元以上。形成资产归农户所有并落实管护责任。</t>
  </si>
  <si>
    <t>县河镇财梁社区2024年人居环境提升（拆危治乱奖补）项目</t>
  </si>
  <si>
    <t>通过项目实施，全面拆除乱搭乱建，整治残垣断壁，提升村容村貌，让乡村净起来、环境美起来、生态绿起来。受益脱贫及监测户10户30人，户均增收2000元以上。形成资产归农户所有并落实管护责任。</t>
  </si>
  <si>
    <t>2024年谭坝镇人居环境提升（拆危治乱奖补）项目</t>
  </si>
  <si>
    <t>按照《连片整治提升村容村貌行动方案》1.对用地合规的老旧危房、残垣断壁、影响村容村貌的简易棚房等，农户自愿自行拆除并清表复垦还绿，按照拆除面积50元/平方米给予奖补;2.是对附属用房拆除重建的，按照新建附属用房面积300元/平方米给予奖补，每户面积不超过40平方米；对就地改造的，按照改造附属用房面积100元/平方米给予奖补，每户面积不超过40平方米。</t>
  </si>
  <si>
    <t>通过项目实施，全面拆除乱搭乱建，整治残垣断壁，提升村容村貌，让乡村净起来、环境美起来、生态绿起来。受益脱贫户及监测户36户118人。</t>
  </si>
  <si>
    <t>2024年新城街道九里村人居环境提升项目</t>
  </si>
  <si>
    <t>村内主干线沿线环境卫生整治，路面修复188余平米、围挡防护500余米等。</t>
  </si>
  <si>
    <t>改善环境卫生，提升社区基础设施，受益群众30户85人。</t>
  </si>
  <si>
    <t>2024年关庙镇捍卫社区排污及道路修复项目</t>
  </si>
  <si>
    <t>社区破损道路修复150米， 排水沟治理200米，建设排污管网等。</t>
  </si>
  <si>
    <t>捍卫社区</t>
  </si>
  <si>
    <t>改善社区环境卫生，提升社区基础设施，受益群众200户610人。</t>
  </si>
  <si>
    <t>2024年大竹园镇粮茶村污水治理项目</t>
  </si>
  <si>
    <t>维修污水粪污收集池2处，铺设污水管网1000米，接通农户排污管道。</t>
  </si>
  <si>
    <t>有效解决群众生活污水排放处理，提升村容村貌，受益脱贫群众86户293人。形成资产归村所在村集体所有并负责管护。</t>
  </si>
  <si>
    <t>2024年新城街道公共区域垃圾清运项目</t>
  </si>
  <si>
    <t>以村（社区）为单位扎实开展“八清一改”集中整治和村庄清洁提升行动，加强道路、街巷、村委会周边、河边、沟边等清扫保洁，健全“户分类、村收集、镇转运、区(场)处理”垃圾收运处置体系，配齐保洁队伍和基本保洁设备，确保村内生活垃圾定点收集、及时清运、无露天堆放现象，村庄干净、整洁、有序。</t>
  </si>
  <si>
    <t>实现全镇生产生活垃圾定点收集、及时清运、无露天堆放现象，村容村貌明显提升，</t>
  </si>
  <si>
    <t>2024年大竹园镇粮茶村人居环境提升（拆危治乱奖补）项目</t>
  </si>
  <si>
    <t>(十）村庄规划编制项目及数字乡村</t>
  </si>
  <si>
    <t>村庄规划编制</t>
  </si>
  <si>
    <t>2024年乡村振兴多规合一实用性村庄规划编制项目</t>
  </si>
  <si>
    <t>用于乡村振兴“多规合一”的实用性村庄编制规划，促进乡村建设依规有序开展。</t>
  </si>
  <si>
    <t>县河镇、建民办、流水镇、瀛湖镇、大竹园镇、茨沟镇、谭坝镇、中原镇、紫荆镇、大河镇、洪山镇、沈坝镇、晏坝镇、双龙镇、吉河镇、张滩镇、石梯镇、关庙镇、早阳镇、坝河镇、关家镇</t>
  </si>
  <si>
    <t>巩固村、林香村、八树梁村、红云村、黄石滩村、新庄村、新堰村、黄泥村、凤凰村、河心村、良田村、阳坡村、中心村、东坡村、前进村、三星村、大明村、青春村、沙沟村、槐树村、茶栈村、王莽村、二郎村、鸭蛋河村、团结村、麻庙村、双湾村、骆驼村、荆河村、沙坝村、规划村、小双溪村、堰湾村、关坪村、松林村、大湾村、蒿坡村、乾隆村、西元村、关耀村、花红村、双涧村、中坝村、小沟村、竹园村、谢坪村、天山村、砖垭村、东沟村、响水村、叶沟村、冯山村、青石村、包湾村、桥河村、老龙村、高跃村、寨垭村、兴胜村、石门村、东村村、伍家湾村、黄堡村、乌垭村、李台村、高沟村</t>
  </si>
  <si>
    <t>区自然资源分局</t>
  </si>
  <si>
    <t>李亮亮</t>
  </si>
  <si>
    <t>优化土地利用是促进农民增收致富的重要途径。村庄规划注重结构和土地利用方式，实现合理利用土地资源，增加农民的经济收入。同时，也要注重对农村土地的保护和管理，实现土地资源的可持续利用。</t>
  </si>
  <si>
    <t>1.改善农村环境，提升农村的整体环境质量。
2.提升农民生活质量，改善农民的居住条件、教育、医疗、文化娱乐等基础设施和公共服务，提高农民收入水平和生活品质。
3.保护乡村传统文化遗产，挖掘和传承乡土文化，促进文化旅游发展。
4.探索可持续发展模式，推广绿色农业、循环经济和生态建设等可持续发展模式，促进乡村经济发展。</t>
  </si>
  <si>
    <t>数字乡村建设</t>
  </si>
  <si>
    <t>2024年汉滨区数字乡村试点建设项目</t>
  </si>
  <si>
    <t>完成10个数字乡村试点村数字平台建设。</t>
  </si>
  <si>
    <t>区委网信办</t>
  </si>
  <si>
    <t>周鹏</t>
  </si>
  <si>
    <t>实数字基础、赋能增效。</t>
  </si>
  <si>
    <t>通过项目实施，以数字化赋能乡村治理、公共服务、产业发展、生态环保等，夯实数字基础、赋能增效。</t>
  </si>
  <si>
    <t>（十一）乡村工匠培训</t>
  </si>
  <si>
    <t>其他</t>
  </si>
  <si>
    <t>2024年乡村建设工匠培训</t>
  </si>
  <si>
    <t>乡村建设工匠培训200人次，按照1000元/人次补助标准。</t>
  </si>
  <si>
    <t>高选</t>
  </si>
  <si>
    <t>技术培训</t>
  </si>
  <si>
    <t>通过乡村工匠人才培训，储备乡村建设工匠人才，提升乡村发展人才带动能力，受益200人次。</t>
  </si>
  <si>
    <t>四、易地搬迁项目</t>
  </si>
  <si>
    <t>(一）后扶基础设施项目</t>
  </si>
  <si>
    <t>易地搬迁后扶</t>
  </si>
  <si>
    <t>基础设施建设</t>
  </si>
  <si>
    <t>2024年双龙镇新华社区排水恢复改造工程</t>
  </si>
  <si>
    <t>1.修建新华社区安置点排水渠道320m；2.修建新华社区安置点排水管道87m；3.改造水井湾沟渠道47m；4.王家院子沟口清淤疏浚及沟底防护35m；5.白岩石沟口穿路涵管1处。</t>
  </si>
  <si>
    <t>新华社区</t>
  </si>
  <si>
    <t>项目建设期间带动脱贫户就业25人，人均增收3300元，项目建成后，保障社区安置点及5、9、10三个小组共计1247名群众的汛期生活安全</t>
  </si>
  <si>
    <t>项目建设期间带动脱贫户就业25人，人均增收3300元，项目建成后，保障社区安置点及5、9、10三个小组共计1247名群众的汛期生活安全。项目建成后资产归村集体经济股份合作社所有并负责管护。</t>
  </si>
  <si>
    <t>2024年瀛湖镇阳坡仓房安置点一期交易场所基础设施工程</t>
  </si>
  <si>
    <t>修建毛石混凝土挡墙370立方米；场地硬化640平方米；排水沟、管网及安全扶手等配套设施。</t>
  </si>
  <si>
    <t>阳坡村</t>
  </si>
  <si>
    <t>寇小卫</t>
  </si>
  <si>
    <t>优先吸纳脱贫户、三类户务工</t>
  </si>
  <si>
    <t>完善2022年瀛湖镇阳坡仓房安置点一期配套设施提升项目交易场所室外工程，保障安全运行，提高群众满意度。受益脱贫户及监测户210户760人。项目建成后资产归村集体经济股份合作社所有并负责管护。</t>
  </si>
  <si>
    <t>2024年建民街道长岭诚信路社区人居环境整治提升项目</t>
  </si>
  <si>
    <t>建设社区3号楼至28号下水管道210米堵塞区域的开挖、铺设、更换管道；建设垃圾收集点2处、更换垃圾桶30个、硬化路面230㎡、清理2号楼及3号楼和其他公共区域活动板房；29栋楼摩托车停车位划线1100个；社区公共区域绿化提升1400㎡。</t>
  </si>
  <si>
    <t>长岭诚信路社区</t>
  </si>
  <si>
    <t>通过项目实施，提升群众幸福感、满意度。受益脱贫户及监测户998户。项目建成后资产归村集体经济股份合作社所有并负责管护。</t>
  </si>
  <si>
    <t>2024年江北办刘家沟社区搬迁安置点补短板及避险项目</t>
  </si>
  <si>
    <t>刘家沟社区修建避险渠宽4米，长380米。</t>
  </si>
  <si>
    <t>刘家沟社区</t>
  </si>
  <si>
    <t>提升社区环境，改善群众生活条件</t>
  </si>
  <si>
    <t>带动脱贫户398户1881人。项目建成后资产归村集体经济股份合作社所有并负责管护。</t>
  </si>
  <si>
    <t>汉滨区流水镇中心社区安置点基础设施修复项目</t>
  </si>
  <si>
    <t>建设挡护500立方米、硬化广场垮塌地面700平方米。</t>
  </si>
  <si>
    <t>修复安置点基础配套，保障群众生产生活</t>
  </si>
  <si>
    <t>通过修复安置点广场边坡，保障搬迁群众生产生活，搬迁群众100户407人受益。项目建成后资产归村集体经济股份合作社所有并负责管护。</t>
  </si>
  <si>
    <t>“一站式”社区综合服务设施建设</t>
  </si>
  <si>
    <t>2024年双龙镇双龙社区“一站式”社区综合服务设施建设</t>
  </si>
  <si>
    <t>新建社区一站式综合服务中心100平米。</t>
  </si>
  <si>
    <t>双龙社区“一站式”社区综合服务中心，可解决就地就业50人，每户增收4000元。</t>
  </si>
  <si>
    <t>该项目建成后，一是解决了不能外出务工的剩余劳动力就地就业增收；二是提高服务群众水平；三是进一步完善党群服务中心的规范化程度。受益脱贫户及监测户285户880人。项目建成后资产归村集体经济股份合作社所有并负责管护。</t>
  </si>
  <si>
    <t>2024年早阳镇田庄村共进中心社区一站式社区服务建设项目</t>
  </si>
  <si>
    <t>改造一站式服务120平方米。</t>
  </si>
  <si>
    <t>提升共进中心社区便民服务</t>
  </si>
  <si>
    <t>方便489户群众便民服务，受益脱贫户及监测户68户120人。项目建成后资产归村集体经济股份合作社所有并负责管护。</t>
  </si>
  <si>
    <t>2024年东站安置社区基础设施配套项目</t>
  </si>
  <si>
    <t>硬化场地900平方米，改造停车位90个</t>
  </si>
  <si>
    <t>沈家岭社区</t>
  </si>
  <si>
    <t>提升搬迁安置点基础设施水平</t>
  </si>
  <si>
    <t>通过改善搬迁安置点基础设施条件，促进当地群众务工就业。项目建成后资产归中心社区村集体所有并负责管护。</t>
  </si>
  <si>
    <t>2024年五里镇朝阳社区“一站式”服务中心建设项目</t>
  </si>
  <si>
    <t>提升改造服务大厅420平方米，设置8个服务窗口，置办大厅服务设施，为群众提供便利的服务。</t>
  </si>
  <si>
    <t>朝阳社区</t>
  </si>
  <si>
    <t>罗伟</t>
  </si>
  <si>
    <t>务工</t>
  </si>
  <si>
    <t>通过改善搬迁安置点基础设施条件，促进当地群众务工就业。项目建成后资产归村集体所有并负责管护。</t>
  </si>
  <si>
    <t>建民街道月河新村“一站式”便民服务中心改造项目</t>
  </si>
  <si>
    <t>原一层卫生室迁出后进行改造建设做为便民服务中心使用，共80平方米。</t>
  </si>
  <si>
    <t>方便群众办事，提升办事效能。</t>
  </si>
  <si>
    <t>通过项目实施，方便群众办事，提升办事效能。吸纳群众务工8人，户均增收2000元。受益农户363户1410人，其中贫困户91户346人。项目建成后形成资产归村集体经济股份合作社所有并负责管护。</t>
  </si>
  <si>
    <t>(二）偿还“十三五”易地扶贫搬迁贷款本金</t>
  </si>
  <si>
    <t>偿还“十三五”易地扶贫搬迁贷款本金</t>
  </si>
  <si>
    <t>偿还“十三五”期间政策规划内易地扶贫搬迁贷款本金。</t>
  </si>
  <si>
    <t>偿还“十三五”期间政策规划内易地扶贫搬迁2024年度贷款本金。</t>
  </si>
  <si>
    <t>区搬迁办</t>
  </si>
  <si>
    <t>王保金</t>
  </si>
  <si>
    <t>该项目用于偿还"十三五"期间政策规划内易地扶贫搬迁2024年度贷款本金，依据省公司文件要求，按期偿还贷款本金，避免逾期产生利息和罚息。</t>
  </si>
  <si>
    <t>五、巩固三保障成果</t>
  </si>
  <si>
    <t>（一）危房改造项目</t>
  </si>
  <si>
    <t>巩固三保障成果</t>
  </si>
  <si>
    <t>住房</t>
  </si>
  <si>
    <t>农村危房改造等农房改造</t>
  </si>
  <si>
    <t>2024年低收入群体等重点对象危房改造项目</t>
  </si>
  <si>
    <t>实施低收入群体等重点对象危房改造98户。维修加固每户补助3万元，拆除新建1-3人（含3人）每户补助3万元，拆除新建4人以上每户补助3.2万元；</t>
  </si>
  <si>
    <t>0915-3226588</t>
  </si>
  <si>
    <t>通过实施危房改造，保障农村低收入群体等重点对象住房安全。受益脱贫户及监测户91户228人。</t>
  </si>
  <si>
    <t>（二）雨露计划补助项目</t>
  </si>
  <si>
    <t>教育</t>
  </si>
  <si>
    <t>享受“雨露计划”职业教育补助</t>
  </si>
  <si>
    <t>2024年汉滨区“雨露计划”政策补助项目</t>
  </si>
  <si>
    <t>脱贫户及防返贫监测家庭上中、高职，技工院校学生补助6666余人（新增和续补以前年度仍在校），每名学生每年补助3000元。</t>
  </si>
  <si>
    <t>26个镇、办</t>
  </si>
  <si>
    <t>脱贫户及防返贫监测家庭上中、高职，技工院校学生预计补助6666余人（新增和续补以前年度仍在校）</t>
  </si>
  <si>
    <t>（三）最低生活保障项目</t>
  </si>
  <si>
    <t>综合保障</t>
  </si>
  <si>
    <t>享受农村居民最低生活保障</t>
  </si>
  <si>
    <t>2024年汉滨区农村居民最低生活保障项目</t>
  </si>
  <si>
    <t>全区发放月发放最低生活保障人数45000人。</t>
  </si>
  <si>
    <t>区民政局</t>
  </si>
  <si>
    <t>保障低收入群体最低生活。</t>
  </si>
  <si>
    <t>六、乡村治理和精神文明建设</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</si>
  <si>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</si>
  <si>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</si>
  <si>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</si>
  <si>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</si>
  <si>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</si>
  <si>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</si>
  <si>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</si>
  <si>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</si>
  <si>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t>农村文化体育项目</t>
  </si>
  <si>
    <t>七、项目管理费</t>
  </si>
  <si>
    <t>项目管理费</t>
  </si>
  <si>
    <t>2024年财政衔接资金项目管理费</t>
  </si>
  <si>
    <t>用于全区项目前期设计、评审、招标、监理、以及验收等与项目管理支出等费用。</t>
  </si>
  <si>
    <t>0915－3212175</t>
  </si>
  <si>
    <t>用于项目前期设计、评审、招标、监理以及验收等项目管理费用支出，确保项目规范化管理。</t>
  </si>
  <si>
    <t>八、其他</t>
  </si>
  <si>
    <t>2024年巩固拓展脱贫攻坚成果和乡村振兴项目库新增入库项目明细表</t>
  </si>
  <si>
    <r>
      <rPr>
        <b/>
        <sz val="11"/>
        <rFont val="宋体"/>
        <charset val="134"/>
      </rPr>
      <t>其他财</t>
    </r>
    <r>
      <rPr>
        <b/>
        <sz val="11"/>
        <rFont val="Courier New"/>
        <charset val="134"/>
      </rPr>
      <t xml:space="preserve">    </t>
    </r>
    <r>
      <rPr>
        <b/>
        <sz val="11"/>
        <rFont val="宋体"/>
        <charset val="134"/>
      </rPr>
      <t>政资金</t>
    </r>
  </si>
  <si>
    <r>
      <rPr>
        <b/>
        <sz val="11"/>
        <rFont val="宋体"/>
        <charset val="134"/>
      </rPr>
      <t>群众自</t>
    </r>
    <r>
      <rPr>
        <b/>
        <sz val="11"/>
        <rFont val="Courier New"/>
        <charset val="134"/>
      </rPr>
      <t xml:space="preserve">   </t>
    </r>
    <r>
      <rPr>
        <b/>
        <sz val="11"/>
        <rFont val="宋体"/>
        <charset val="134"/>
      </rPr>
      <t>筹资金</t>
    </r>
  </si>
  <si>
    <t>2024年汉滨区新建茶园奖扶项目</t>
  </si>
  <si>
    <t>对脱贫户、监测对象在规划区内种植“陕茶 1 号”品种，新建标准化茶园在 2 亩以上的，每亩奖扶 2000 元；对各类经营主体在茶叶种植规划区内种植“陕茶一号”品种，新建标准化茶园在 10 亩以上的，每亩奖扶 2000 元。通过园区务工、土地流转、技术培训、反租倒包等联农带农方式，促进农户增收，每奖扶 1 万元带动农户不少于 1 户，户均增收不低于 2000 元。带动农户中，脱贫户不低于 30%。</t>
  </si>
  <si>
    <r>
      <rPr>
        <sz val="11"/>
        <rFont val="宋体"/>
        <charset val="134"/>
      </rPr>
      <t>相关村</t>
    </r>
    <r>
      <rPr>
        <sz val="11"/>
        <rFont val="Courier New"/>
        <charset val="134"/>
      </rPr>
      <t>/</t>
    </r>
    <r>
      <rPr>
        <sz val="11"/>
        <rFont val="宋体"/>
        <charset val="134"/>
      </rPr>
      <t>社区</t>
    </r>
  </si>
  <si>
    <t>通过园区务工、土地流转、反租倒包等联农带农方式，促进农户增收，带动脱贫户（含监测户）35户95人增收，户均增收不低于3000元。</t>
  </si>
  <si>
    <t>2024年汉滨区高效茶园建设奖扶项目</t>
  </si>
  <si>
    <t>在全区实施高质高效茶园 2500 亩。对集中连片在 100 亩以上的茶园，通过高标准生产管理，达到机采茶园标准，推进全区茶产业夏秋茶加工利用，提升茶产业效益。通过园区务工、土地流转、技术培训、同步同业、反租倒包、订单收购等联农带农方式，促进农户增收，奖扶 1200 元/亩。每奖扶 10 万元带动农户不少于 20 户，户均增收不低于 2000 元。</t>
  </si>
  <si>
    <t>通过园区务工、土地流转、技能培训、同步同业、反租倒包、订单收购等联农带农方式，促进农户增收。带动脱贫户（含监测户）190户550人增收，户均增收不低于3000元。</t>
  </si>
  <si>
    <t>2024年汉滨区茶旅融合示范园建设奖扶项目</t>
  </si>
  <si>
    <t>在双龙镇、大竹园镇、瀛湖镇、流水镇建设茶旅融合示范园 4 个。对现有园区茶园实施提质增效，规范管护集中核心茶园200 亩以上，主要实施三次修剪、绿色防控、深耕、施肥 300 公斤/亩以上；园区道路、排灌等设施配套，达到生态高效观光茶园标准；住宿、餐饮、游览、产品展示展销等服务功能齐全；通过土地流转、园区务工等方式带动农户 30 户以上，户均增收 5000 元以上。每个经营主体奖扶 50 万元。</t>
  </si>
  <si>
    <t>通过土地流转、园区务工等方式，带动带动脱贫户（含监测户）35户95人增收，户均增收5000元以上。</t>
  </si>
  <si>
    <t>2024年汉滨区茶业种业保护奖扶项目</t>
  </si>
  <si>
    <t>1.由安康市富硒茶工程技术研究中心负责种质资源管护 100 亩，申报新品种种苗扩繁 8 万株，加快新产品试制与检测，奖扶30 万元；2.通过繁育“陕茶 1 号”良种茶苗，在汉滨区区域内向农户或产业经营主体免费发放“陕茶 1 号”良种茶苗，达到老旧茶叶补植补栽和改造成效的，每株茶苗按照 0.5 元补助，奖扶资金不超过 100万元。</t>
  </si>
  <si>
    <t>通过实施汉滨茶树种质资源保护与利用、良种茶苗繁育和推广，有效促进茶品质提升，提升产品产值。以就业务工、土地流转、销售农产品等带动脱贫户及监测户27户80人增收，户均增收2000元。</t>
  </si>
  <si>
    <t>2024年汉滨区茶产品加工奖扶项目</t>
  </si>
  <si>
    <t>对于经营主体购置高标准机械设备精深加工，茶叶加工工艺开发、拼配、包装、仓储等，突出产品加工提档升级，延长产业链条。按照加工环节总投资的 30%进行奖扶。</t>
  </si>
  <si>
    <t>收购产品，就业务工，带动生产等方式。</t>
  </si>
  <si>
    <t>通过吸纳就业务工、收购产品等方式带动脱贫户（含监测户）50户150人，户均增收1000元以上</t>
  </si>
  <si>
    <t>2024年汉滨区蔬菜保供基地建设奖扶项目</t>
  </si>
  <si>
    <t>新建设施蔬菜保供基地要求集中连片 20亩以上，新建跨度 8m 大棚，每亩奖扶 1万元；新建跨度 12m 大棚，每亩奖扶 1.5万元；新建跨度 18m 以上暖棚，每亩奖扶3 万元；新建联栋大棚，每亩奖扶 2.5 万元。主要建设内容为蔬菜大棚棚体及配套水肥一体化滴灌设备。配套排水沟渠、供水管道、生产道路等基础设施。对集中连片超过 50 亩的蔬菜保供基地，在享受以上政策支持的同时，每亩再奖扶 1000 元。经营主体通过土地流转、劳务用工等方式带动农户增收，每享受产业奖扶资金 10万元，带动农户不少于8户，其中脱贫户、监测户不少于不低于 30%，户均增收 2000元。</t>
  </si>
  <si>
    <t>经营主体通过土地流转、劳务用工等方式带动农户增收，带动带动脱贫户（含监测户）55户155人增收，户均增收3000元。</t>
  </si>
  <si>
    <t>2024年汉滨区蔬菜新品种引进示范推广奖扶项目</t>
  </si>
  <si>
    <t>由链主企业牵头引进蔬菜新品种，按照《汉滨区蔬菜新品种试验示范方案》进行规范化试验示范，新品种引进试验示范成功，经济效益显著且具有推广价值，单个品种推广面积在 50 亩以上，经评审组评审通过后，对每个品种奖扶 10 万元，年引进新品种 10 个以上。经营主体通过土地流转、劳务用工等方式带动农户增收，每享受产业奖扶资金 10 万元，带动农户不少于 5 户，其中脱贫户、监测户不少于不低于 30%，户均增收 2000 元。</t>
  </si>
  <si>
    <t>经营主体通过土地流转、劳务用工等方式带动农户增收，带动带动脱贫户（含监测户）30户85人增收，户均增收2000元。</t>
  </si>
  <si>
    <t>2024年汉滨区蔬菜产业联盟建设奖扶项目</t>
  </si>
  <si>
    <t>由链主企业牵头，通过“支部联建、产业联盟、资源联享”模式，负责种苗选育、技术服务、订单收购、加工销售，带动联盟村发展设施蔬菜产业（每个村不低于50 亩），管理科学规范，不出现闲置和荒芜现象的，对牵头企业按 20 万元/村的标准予以奖扶。经营主体通过土地流转、劳务用工、技术指导等方式带动农户增收，每享受奖扶资金 10 万元，带动农户5 户，其中脱贫户、监测户不少于不低于30%，户均增收 2000 元。</t>
  </si>
  <si>
    <t>经营主体通过土地流转、劳务用工、技术指导等方式带动农户增收，带动带动脱贫户（含监测户）90户265人增收，户均增收2000元。</t>
  </si>
  <si>
    <t>2024年汉滨区蔬菜精深加工及销售链建设奖扶项目</t>
  </si>
  <si>
    <t>对从事干菜、酱菜、预制菜等加工企业，优先推荐使用标准化厂房，验收合格后对厂房建设和加工设备给予 30%的奖扶。经营主体通过土地流转、劳务用工、订单收购等方式带动农户增收，每享受产业奖扶资金 10 万元，带动农户不少于 5 户，其中脱贫户、监测户不少于不低于 30%，户均增收 2000 元。销售链建设奖扶20万元。</t>
  </si>
  <si>
    <t>经营主体通过土地流转、劳务用工、订单收购等方式带动农户增收，带动带动脱贫户（含监测户）33户97人增收，户均增收2000元。</t>
  </si>
  <si>
    <t>2024年汉滨区蔬菜保供基地巩固提升奖扶项目</t>
  </si>
  <si>
    <t>对生产规范、运营良好的蔬菜保供基地，按照实际务工工资的 30%予以补贴，50 亩基地及以上不超过 3 万元，100 亩及以上基地不超过 6 万元。支持蔬菜保供基地建立农产品追溯体系，每实施一处投入使用后补贴 5 万元。经营主体通过土地流转、劳务用工等方式带动农户增收，每享受产业奖扶资金 2万元，带动农户不少于1 户，其中脱贫户、监测户不少于不低于 30%，户均增收 2000 元。</t>
  </si>
  <si>
    <t>2024年汉滨区区级魔芋种芋繁育示范园奖扶项目</t>
  </si>
  <si>
    <t>发展区级魔芋种芋繁育示范园25个，每个奖扶5万元。</t>
  </si>
  <si>
    <t>经营主体通过土地流转、劳务用工等方式带动农户增收，带动带动脱贫户（含监测户）25户65人增收，户均增收2000元。</t>
  </si>
  <si>
    <t>2024年汉滨区设施魔芋种植奖补项目</t>
  </si>
  <si>
    <t>经营主体或种植大户利用林下和庭院等开展框栽或盆栽魔芋3000框（盆）以上，按照每框（盆）奖扶3元。</t>
  </si>
  <si>
    <t>经营主体通过土地流转、劳务用工等方式带动农户增收，带动带动脱贫户（含监测户）8户22人增收，户均增收2000元。</t>
  </si>
  <si>
    <t>2024年汉滨区魔芋产业加工奖补项目</t>
  </si>
  <si>
    <t>新建魔芋加工车间面积300㎡以上，生产、加工、贮藏及生产资料库等设施齐全，具备有相应的清洁化生产线，日加工能力5吨鲜魔芋以上，取得食品相关生产许可（SC认证）的，原则上按其有效固定资产投资额的30%给予资金扶持，奖扶资金最高额度不超过20万元。</t>
  </si>
  <si>
    <t>经营主体通过土地流转、劳务用工等方式带动农户增收，带动带动脱贫户（含监测户）12户30人增收，户均增收2000元。</t>
  </si>
  <si>
    <t>2024年汉滨区油茶管护奖补项目</t>
  </si>
  <si>
    <t>经营主体对油茶园进行抚育管护，实施集中连片20亩以上的，验收合格后按400元/亩标准奖扶。</t>
  </si>
  <si>
    <t>通过土地流转、园区务工、托养托管等形式，带动带动脱贫户（含监测户）120户310人增收，户均增收2000元。</t>
  </si>
  <si>
    <t>2024年汉滨区特色林果园管护提升奖补项目</t>
  </si>
  <si>
    <t>1.抚育管护：按照各经济林种类或林下种植类的抚育管护标准，经营主体对花椒园、林下中药材进行抚育管护，实施集中连片20亩以上的，验收合格后按400元/亩标准奖扶。2.提质增效：经营主体实施花椒、核桃、拐枣园提质增效20亩以上的，验收合格后按500元/亩标准奖扶。</t>
  </si>
  <si>
    <t>以土地流转、园区务工、托养托管等形式，带动带动脱贫户（含监测户）265户610人增收，户均年收入增长不低于1000元。</t>
  </si>
  <si>
    <t>2024年汉滨区林下经济奖补项目</t>
  </si>
  <si>
    <t>1.林下中药材：按照林下中药材种植标准，经营主体林下新建种植中药材20亩以上的，且亩投资不低于3000元的，验收合格按照1000元/亩标准奖扶；2.林下养殖：按照林下养殖技术标准，经营主体在林下发展养蜂100箱以上，且当年销售额10万元以上为一个单元；经营主体在林下发展养鸡、鸭、鹅等禽类1000只（羽）以上，且当年销售额10万元以上为一个单元。验收合格按照1万元/单元标准奖扶，单个主体奖扶上限为不超过3万元，当年新注册商标并获得有机认证的主体奖扶上限不超过6万元。</t>
  </si>
  <si>
    <t>以园区务工、土地流转、入股分红、产品代销等形式，带动带动脱贫户（含监测户）40户120人增收，户均增收1000元。</t>
  </si>
  <si>
    <t>2024年新城街道重点区域富硒粮油种植联农带农奖补项目</t>
  </si>
  <si>
    <t>支持村集体经济组织、市场经营主体、粮油种植大户对2023年以来新增种植面积持续耕种，带动农户增收，治理非粮化及非耕地种粮，稳定粮食播种面积和产量，保障粮食安全，促进农户增收。按每亩600元的标准补贴到实施主体。</t>
  </si>
  <si>
    <t>区农业农村局、区自然资源分局、区乡村振兴局</t>
  </si>
  <si>
    <t>张辉</t>
  </si>
  <si>
    <t>通过土地流转、吸纳就业等方式带动脱贫户及监测户2户5人，户均增收1000元。</t>
  </si>
  <si>
    <t>2024年江北街道重点区域富硒粮油种植联农带农奖补项目</t>
  </si>
  <si>
    <t>江北街道</t>
  </si>
  <si>
    <t>李建立</t>
  </si>
  <si>
    <t>13709153882</t>
  </si>
  <si>
    <t>土地流转，就业务工，带动生产</t>
  </si>
  <si>
    <t>通过土地流转、吸纳就业等方式带动脱贫户及监测户4户11人，户均增收1000元。</t>
  </si>
  <si>
    <t>2024年建民街道重点区域富硒粮油种植联农带农奖补项目</t>
  </si>
  <si>
    <t>通过土地流转、吸纳就业等方式带动脱贫户及监测户18户38人，户均增收1000元。</t>
  </si>
  <si>
    <t>2024年坝河镇重点区域富硒粮油种植联农带农奖补项目</t>
  </si>
  <si>
    <t>通过土地流转、吸纳就业等方式带动脱贫户及监测户16户36人，户均增收1000元。</t>
  </si>
  <si>
    <t>2024年茨沟镇重点区域富硒粮油种植联农带农奖补项目</t>
  </si>
  <si>
    <t>通过土地流转、吸纳就业等方式带动脱贫户及监测户12户32人，户均增收1000元。</t>
  </si>
  <si>
    <t>2024年大河镇重点区域富硒粮油种植联农带农奖补项目</t>
  </si>
  <si>
    <t>田  吉</t>
  </si>
  <si>
    <t>通过土地流转、吸纳就业等方式带动脱贫户及监测户33户89人，户均增收1000元。</t>
  </si>
  <si>
    <t>2024年大竹园镇重点区域富硒粮油种植联农带农奖补项目</t>
  </si>
  <si>
    <t>郑  涛</t>
  </si>
  <si>
    <t>通过土地流转、吸纳就业等方式带动脱贫户及监测户6户15人，户均增收1000元。</t>
  </si>
  <si>
    <t>2024年关家镇重点区域富硒粮油种植联农带农奖补项目</t>
  </si>
  <si>
    <t>通过土地流转、吸纳就业等方式带动脱贫户及监测户32户92人，户均增收1000元。</t>
  </si>
  <si>
    <t>2024年关庙镇重点区域富硒粮油种植联农带农奖补项目</t>
  </si>
  <si>
    <t>何忠早</t>
  </si>
  <si>
    <t>通过土地流转、吸纳就业等方式带动脱贫户及监测户24户60人，户均增收1000元。</t>
  </si>
  <si>
    <t>2024年洪山镇重点区域富硒粮油种植联农带农奖补项目</t>
  </si>
  <si>
    <t>吴芳</t>
  </si>
  <si>
    <t>15709151266</t>
  </si>
  <si>
    <t>2024年吉河镇重点区域富硒粮油种植联农带农奖补项目</t>
  </si>
  <si>
    <t>陈耀丽</t>
  </si>
  <si>
    <t>通过土地流转、吸纳就业等方式带动脱贫户及监测户20户40人，户均增收1000元。</t>
  </si>
  <si>
    <t>2024年流水镇重点区域富硒粮油种植联农带农奖补项目</t>
  </si>
  <si>
    <t>通过土地流转、吸纳就业等方式带动脱贫户及监测户15户35人，户均增收1000元。</t>
  </si>
  <si>
    <t>2024年牛蹄镇重点区域富硒粮油种植联农带农奖补项目</t>
  </si>
  <si>
    <t>通过土地流转、吸纳就业等方式带动脱贫户及监测户6户16人，户均增收1000元。</t>
  </si>
  <si>
    <t>2024年沈坝镇重点区域富硒粮油种植联农带农奖补项目</t>
  </si>
  <si>
    <t>通过土地流转、吸纳就业等方式带动脱贫户及监测户18户48人，户均增收1000元。</t>
  </si>
  <si>
    <t>2024年石梯镇重点区域富硒粮油种植联农带农奖补项目</t>
  </si>
  <si>
    <t>杨  安</t>
  </si>
  <si>
    <t>通过土地流转、吸纳就业等方式带动脱贫户及监测户12户30人，户均增收1000元。</t>
  </si>
  <si>
    <t>2024年双龙镇重点区域富硒粮油种植联农带农奖补项目</t>
  </si>
  <si>
    <t>通过土地流转、吸纳就业等方式带动脱贫户及监测户8户22人，户均增收1000元。</t>
  </si>
  <si>
    <t>2024年谭坝镇重点区域富硒粮油种植联农带农奖补项目</t>
  </si>
  <si>
    <t>李  炀</t>
  </si>
  <si>
    <t>2024年五里镇重点区域富硒粮油种植联农带农奖补项目</t>
  </si>
  <si>
    <t>任  钰</t>
  </si>
  <si>
    <t>通过土地流转、吸纳就业等方式带动脱贫户及监测户23户63人，户均增收1000元。</t>
  </si>
  <si>
    <t>2024年县河镇重点区域富硒粮油种植联农带农奖补项目</t>
  </si>
  <si>
    <t>通过土地流转、吸纳就业等方式带动脱贫户及监测户32户90人，户均增收1000元。</t>
  </si>
  <si>
    <t>2024年晏坝镇重点区域富硒粮油种植联农带农奖补项目</t>
  </si>
  <si>
    <t>程豪杰</t>
  </si>
  <si>
    <t>2024年瀛湖镇重点区域富硒粮油种植联农带农奖补项目</t>
  </si>
  <si>
    <t>2024年叶坪镇重点区域富硒粮油种植联农带农奖补项目</t>
  </si>
  <si>
    <t>2024年早阳镇重点区域富硒粮油种植联农带农奖补项目</t>
  </si>
  <si>
    <t>王  亮</t>
  </si>
  <si>
    <t>2024年紫荆镇重点区域富硒粮油种植联农带农奖补项目</t>
  </si>
  <si>
    <t>2024年张滩镇重点区域富硒粮油种植联农带农奖补项目</t>
  </si>
  <si>
    <t>陶富平</t>
  </si>
  <si>
    <t>2024年中原镇重点区域富硒粮油种植联农带农奖补项目</t>
  </si>
  <si>
    <t>通过土地流转、吸纳就业等方式带动脱贫户及监测户10户28人，户均增收1000元。</t>
  </si>
  <si>
    <t>2024年脱贫户及三类户生猪养殖奖补项目</t>
  </si>
  <si>
    <t>对脱贫户及“三类户”2023 年 10 月 1 日至 2024 年 6 月 30 日通过镇办统一购买（优质）仔猪每户奖扶不超过 2 头，每头奖扶 300 元。</t>
  </si>
  <si>
    <t>优先吸纳务工，带动农户发展产业，增加农副产品销售收入等方式。</t>
  </si>
  <si>
    <t>通过对脱贫户、三类户仔猪奖补、促进农民增收，带动脱贫户（含监测户）13200户39000人增收，户均增收2000元。</t>
  </si>
  <si>
    <t>2024年汉滨区生猪育种性能提升及优良地方畜禽品种保种奖扶项目</t>
  </si>
  <si>
    <t>1.对于已经创建非洲猪瘟无疫小区、伪狂犬病净化、猪瘟或者蓝耳病净化的育种场开展种猪性能测定，实现种猪性能明显提升的进行奖补。通过性能测定实现达百公斤日龄缩短 1 天，窝均产子数达 12.3 头目标，按照种猪性能测定每头奖扶 200 元。2.对于已经建成的“安康猪”和“陕南白山羊”保种场，严格按照签订的保种合同约定，完成年度扩繁、选育、提纯复壮任务，通过土地流转、同步同业、粪肥无偿使用、进场务工等方式带动 6 户农户增收，户均增收不少于 2000元，其中带动脱贫户不少于 4 户的每场奖补 10 万元，</t>
  </si>
  <si>
    <t>通过土地流转、同步同业、就业务工等方式带动群众增收，带动脱贫户（含监测户）120户368人增收，户均增收1000元以上。</t>
  </si>
  <si>
    <t>2024年汉滨区新建规模养猪场及配套粪污处理设施奖补项目</t>
  </si>
  <si>
    <t>对新建存栏1000头以上标准化规模养猪场及粪污处理设施奖补50万元，新建存栏500至1000头标准化规模养猪场及粪污处理设施奖补35万元，新建300至500头标准化规模养猪场及粪污处理设施奖补20万元。</t>
  </si>
  <si>
    <t>通过对新建标准化规模养猪场及粪污处理设施奖补，以务工就业、农产品收购等带动脱贫户（含监测户）80户，250人，户增收2000元。</t>
  </si>
  <si>
    <t>2024年汉滨区蚕桑产业奖补项目</t>
  </si>
  <si>
    <t>1.建设高效蚕桑示范园1000亩。每个经营主体（公司、合作社或家庭农场）建设标准化桑园50亩以上（含50亩），奖补1000元/亩；2.建设小蚕共育示范点10个，每批次共育小蚕50张以上，奖补5万元/个；3.支持规模化养蚕，每个经营主体全年养蚕达到100张以上，平均张产达到 35 公斤以上，每张奖扶200元，共奖扶50万元。</t>
  </si>
  <si>
    <t>通过高效蚕桑示范园，小蚕共育示范点建设和规模化养蚕，以土地流转、吸纳就业等方式带动脱贫户（含监测户）120户360人以上，户均增收2000元以上。</t>
  </si>
  <si>
    <t>林草基地建设</t>
  </si>
  <si>
    <t>2024年汉滨区茶业品牌建设及宣传推介奖扶项目</t>
  </si>
  <si>
    <t>1.申请注册“汉滨陕茶一号”公用品牌，提升公共品牌价值。奖补10万元；2.由茶产业链主企业负责“安康富硒茶˙陕茶一号”宣传推介，经区农业农村局同意后，对通过参加政府组织的省内、省外专场推介活动、展示展销活动，促进陕茶一号茶产品知名度和销售额，带动农户增收予以奖扶。对负责春茶开园进行推介展销的大型活动，一次奖扶最高不超过30万元；在省内外举办西部茶博会等，需要自费搭建展馆进行展销宣传活动的，根据实际情况一次奖扶最高不超过15万元。</t>
  </si>
  <si>
    <t>带动农户务工、参与种养殖、流转、入股发展等增收渠道更多样，收入更稳定。</t>
  </si>
  <si>
    <t>通过产品展示展销，助推茶叶销售，带动农户增收。带动带动脱贫户（含监测户）24户68人增收，户均增收2000元。</t>
  </si>
  <si>
    <t>智慧农业</t>
  </si>
  <si>
    <t>科技服务</t>
  </si>
  <si>
    <t>农业社会化服务</t>
  </si>
  <si>
    <r>
      <rPr>
        <sz val="11"/>
        <rFont val="Courier New"/>
        <charset val="134"/>
      </rPr>
      <t>2024</t>
    </r>
    <r>
      <rPr>
        <sz val="11"/>
        <rFont val="宋体"/>
        <charset val="134"/>
      </rPr>
      <t>年汉滨区茶产业技术服务奖扶项目</t>
    </r>
  </si>
  <si>
    <t>对全区茶产业易发性病虫害，由经营主体按照统防统治要求提供社会化服务，主要支持防控药械和茶树修剪机购置，社会化服务面积不低于1万亩，一次性奖扶不超过50万元。</t>
  </si>
  <si>
    <t>提高茶叶产量和品质，增加销售收入等方式。</t>
  </si>
  <si>
    <r>
      <rPr>
        <sz val="11"/>
        <rFont val="宋体"/>
        <charset val="134"/>
      </rPr>
      <t>通过茶园绿色防控，提高茶叶产量和品质，带动农户增收，带动带动脱贫户（含监测户）</t>
    </r>
    <r>
      <rPr>
        <sz val="11"/>
        <rFont val="Courier New"/>
        <charset val="134"/>
      </rPr>
      <t>60</t>
    </r>
    <r>
      <rPr>
        <sz val="11"/>
        <rFont val="宋体"/>
        <charset val="134"/>
      </rPr>
      <t>户</t>
    </r>
    <r>
      <rPr>
        <sz val="11"/>
        <rFont val="Courier New"/>
        <charset val="134"/>
      </rPr>
      <t>185</t>
    </r>
    <r>
      <rPr>
        <sz val="11"/>
        <rFont val="宋体"/>
        <charset val="134"/>
      </rPr>
      <t>人增收，户均增收</t>
    </r>
    <r>
      <rPr>
        <sz val="11"/>
        <rFont val="Courier New"/>
        <charset val="134"/>
      </rPr>
      <t>2000</t>
    </r>
    <r>
      <rPr>
        <sz val="11"/>
        <rFont val="宋体"/>
        <charset val="134"/>
      </rPr>
      <t>元。</t>
    </r>
  </si>
  <si>
    <t>四、搬迁后扶</t>
  </si>
  <si>
    <t>异地搬迁后扶</t>
  </si>
  <si>
    <t>公共服务岗位</t>
  </si>
  <si>
    <t>易地扶贫搬迁贷款债券贴息补助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</si>
</sst>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_);[Red]\(0.00\)"/>
    <numFmt numFmtId="179" formatCode="0_ "/>
  </numFmts>
  <fonts count="55">
    <font>
      <sz val="11"/>
      <color indexed="8"/>
      <name val="宋体"/>
      <charset val="134"/>
      <scheme val="minor"/>
    </font>
    <font>
      <b/>
      <sz val="22"/>
      <name val="宋体"/>
      <charset val="134"/>
    </font>
    <font>
      <sz val="22"/>
      <color indexed="8"/>
      <name val="宋体"/>
      <charset val="134"/>
      <scheme val="minor"/>
    </font>
    <font>
      <sz val="16"/>
      <color indexed="8"/>
      <name val="宋体"/>
      <charset val="134"/>
      <scheme val="minor"/>
    </font>
    <font>
      <b/>
      <sz val="11"/>
      <name val="Courier New"/>
      <charset val="134"/>
    </font>
    <font>
      <b/>
      <sz val="11"/>
      <name val="宋体"/>
      <charset val="134"/>
    </font>
    <font>
      <b/>
      <sz val="10"/>
      <name val="宋体"/>
      <charset val="134"/>
    </font>
    <font>
      <sz val="11"/>
      <name val="Courier New"/>
      <charset val="134"/>
    </font>
    <font>
      <sz val="11"/>
      <name val="宋体"/>
      <charset val="134"/>
    </font>
    <font>
      <sz val="10"/>
      <name val="宋体"/>
      <charset val="134"/>
    </font>
    <font>
      <sz val="10"/>
      <color theme="1"/>
      <name val="宋体"/>
      <charset val="134"/>
    </font>
    <font>
      <sz val="11"/>
      <color theme="1"/>
      <name val="宋体"/>
      <charset val="134"/>
    </font>
    <font>
      <sz val="13.5"/>
      <name val="宋体"/>
      <charset val="134"/>
    </font>
    <font>
      <sz val="12"/>
      <color indexed="8"/>
      <name val="宋体"/>
      <charset val="134"/>
    </font>
    <font>
      <sz val="12"/>
      <name val="宋体"/>
      <charset val="134"/>
    </font>
    <font>
      <b/>
      <sz val="12"/>
      <color indexed="8"/>
      <name val="宋体"/>
      <charset val="134"/>
    </font>
    <font>
      <sz val="12"/>
      <color theme="1"/>
      <name val="宋体"/>
      <charset val="134"/>
    </font>
    <font>
      <b/>
      <sz val="11"/>
      <color indexed="8"/>
      <name val="宋体"/>
      <charset val="134"/>
      <scheme val="minor"/>
    </font>
    <font>
      <sz val="14"/>
      <color indexed="8"/>
      <name val="宋体"/>
      <charset val="134"/>
      <scheme val="minor"/>
    </font>
    <font>
      <b/>
      <sz val="16"/>
      <color indexed="8"/>
      <name val="宋体"/>
      <charset val="134"/>
      <scheme val="minor"/>
    </font>
    <font>
      <b/>
      <sz val="14"/>
      <name val="宋体"/>
      <charset val="134"/>
    </font>
    <font>
      <b/>
      <sz val="14"/>
      <name val="Courier New"/>
      <charset val="134"/>
    </font>
    <font>
      <b/>
      <sz val="12"/>
      <name val="宋体"/>
      <charset val="134"/>
    </font>
    <font>
      <b/>
      <sz val="12"/>
      <color rgb="FFFF0000"/>
      <name val="宋体"/>
      <charset val="134"/>
    </font>
    <font>
      <sz val="12"/>
      <name val="宋体"/>
      <charset val="0"/>
    </font>
    <font>
      <sz val="12"/>
      <color rgb="FFFF0000"/>
      <name val="宋体"/>
      <charset val="134"/>
    </font>
    <font>
      <sz val="12"/>
      <color rgb="FF242424"/>
      <name val="宋体"/>
      <charset val="134"/>
    </font>
    <font>
      <sz val="11"/>
      <name val="宋体"/>
      <charset val="134"/>
      <scheme val="minor"/>
    </font>
    <font>
      <b/>
      <sz val="12"/>
      <color theme="1"/>
      <name val="宋体"/>
      <charset val="134"/>
    </font>
    <font>
      <sz val="12"/>
      <color rgb="FF000000"/>
      <name val="宋体"/>
      <charset val="134"/>
    </font>
    <font>
      <sz val="12"/>
      <color theme="1" tint="0.05"/>
      <name val="宋体"/>
      <charset val="134"/>
    </font>
    <font>
      <sz val="12"/>
      <color theme="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12"/>
      <color rgb="FF000000"/>
      <name val="宋体"/>
      <charset val="134"/>
    </font>
    <font>
      <vertAlign val="superscript"/>
      <sz val="12"/>
      <color indexed="8"/>
      <name val="宋体"/>
      <charset val="134"/>
    </font>
  </fonts>
  <fills count="3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style="thin">
        <color auto="1"/>
      </left>
      <right style="thin">
        <color auto="1"/>
      </right>
      <top style="thin">
        <color auto="1"/>
      </top>
      <bottom/>
      <diagonal/>
    </border>
    <border>
      <left style="thin">
        <color indexed="0"/>
      </left>
      <right/>
      <top/>
      <bottom/>
      <diagonal/>
    </border>
    <border>
      <left style="thin">
        <color indexed="0"/>
      </left>
      <right/>
      <top style="thin">
        <color indexed="0"/>
      </top>
      <bottom style="thin">
        <color indexed="0"/>
      </bottom>
      <diagonal/>
    </border>
    <border>
      <left/>
      <right style="thin">
        <color auto="1"/>
      </right>
      <top style="thin">
        <color auto="1"/>
      </top>
      <bottom/>
      <diagonal/>
    </border>
    <border>
      <left style="thin">
        <color indexed="0"/>
      </left>
      <right style="thin">
        <color indexed="0"/>
      </right>
      <top/>
      <bottom/>
      <diagonal/>
    </border>
    <border>
      <left/>
      <right style="thin">
        <color auto="1"/>
      </right>
      <top/>
      <bottom/>
      <diagonal/>
    </border>
    <border>
      <left style="thin">
        <color auto="1"/>
      </left>
      <right style="thin">
        <color auto="1"/>
      </right>
      <top/>
      <bottom/>
      <diagonal/>
    </border>
    <border>
      <left/>
      <right style="thin">
        <color indexed="0"/>
      </right>
      <top/>
      <bottom style="thin">
        <color indexed="0"/>
      </bottom>
      <diagonal/>
    </border>
    <border>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indexed="0"/>
      </left>
      <right/>
      <top style="thin">
        <color indexed="0"/>
      </top>
      <bottom/>
      <diagonal/>
    </border>
    <border>
      <left/>
      <right/>
      <top style="thin">
        <color indexed="0"/>
      </top>
      <bottom/>
      <diagonal/>
    </border>
    <border>
      <left style="thin">
        <color auto="1"/>
      </left>
      <right/>
      <top style="thin">
        <color auto="1"/>
      </top>
      <bottom style="thin">
        <color auto="1"/>
      </bottom>
      <diagonal/>
    </border>
    <border>
      <left style="thin">
        <color indexed="0"/>
      </left>
      <right/>
      <top/>
      <bottom style="thin">
        <color auto="1"/>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indexed="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2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9" applyNumberFormat="0" applyFill="0" applyAlignment="0" applyProtection="0">
      <alignment vertical="center"/>
    </xf>
    <xf numFmtId="0" fontId="39" fillId="0" borderId="29" applyNumberFormat="0" applyFill="0" applyAlignment="0" applyProtection="0">
      <alignment vertical="center"/>
    </xf>
    <xf numFmtId="0" fontId="40" fillId="0" borderId="30" applyNumberFormat="0" applyFill="0" applyAlignment="0" applyProtection="0">
      <alignment vertical="center"/>
    </xf>
    <xf numFmtId="0" fontId="40" fillId="0" borderId="0" applyNumberFormat="0" applyFill="0" applyBorder="0" applyAlignment="0" applyProtection="0">
      <alignment vertical="center"/>
    </xf>
    <xf numFmtId="0" fontId="41" fillId="6" borderId="31" applyNumberFormat="0" applyAlignment="0" applyProtection="0">
      <alignment vertical="center"/>
    </xf>
    <xf numFmtId="0" fontId="42" fillId="7" borderId="32" applyNumberFormat="0" applyAlignment="0" applyProtection="0">
      <alignment vertical="center"/>
    </xf>
    <xf numFmtId="0" fontId="43" fillId="7" borderId="31" applyNumberFormat="0" applyAlignment="0" applyProtection="0">
      <alignment vertical="center"/>
    </xf>
    <xf numFmtId="0" fontId="44" fillId="8" borderId="33" applyNumberFormat="0" applyAlignment="0" applyProtection="0">
      <alignment vertical="center"/>
    </xf>
    <xf numFmtId="0" fontId="45" fillId="0" borderId="34" applyNumberFormat="0" applyFill="0" applyAlignment="0" applyProtection="0">
      <alignment vertical="center"/>
    </xf>
    <xf numFmtId="0" fontId="46" fillId="0" borderId="35"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52" fillId="0" borderId="0">
      <alignment vertical="center"/>
    </xf>
    <xf numFmtId="0" fontId="14" fillId="0" borderId="0">
      <protection locked="0"/>
    </xf>
    <xf numFmtId="0" fontId="32" fillId="0" borderId="0">
      <alignment vertical="center"/>
    </xf>
    <xf numFmtId="0" fontId="14" fillId="0" borderId="0">
      <alignment vertical="center"/>
    </xf>
    <xf numFmtId="0" fontId="14" fillId="0" borderId="0">
      <alignment vertical="center"/>
    </xf>
    <xf numFmtId="0" fontId="14" fillId="0" borderId="0">
      <alignment vertical="center"/>
    </xf>
  </cellStyleXfs>
  <cellXfs count="328">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3" borderId="2" xfId="0" applyFont="1" applyFill="1" applyBorder="1" applyAlignment="1">
      <alignment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7" fillId="0" borderId="8" xfId="0" applyFont="1" applyBorder="1" applyAlignment="1">
      <alignment horizontal="center" vertical="center" wrapText="1"/>
    </xf>
    <xf numFmtId="0" fontId="8" fillId="0" borderId="8"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5" xfId="0" applyFont="1" applyBorder="1" applyAlignment="1">
      <alignment horizontal="center" vertical="center" wrapText="1"/>
    </xf>
    <xf numFmtId="0" fontId="8"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7" fillId="0" borderId="19" xfId="0" applyFont="1" applyBorder="1" applyAlignment="1">
      <alignment horizontal="center" vertical="center" wrapText="1"/>
    </xf>
    <xf numFmtId="0" fontId="8" fillId="3" borderId="2" xfId="0" applyFont="1" applyFill="1" applyBorder="1" applyAlignment="1">
      <alignment vertical="center" wrapText="1"/>
    </xf>
    <xf numFmtId="0" fontId="7" fillId="3" borderId="1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7" fillId="3" borderId="2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3" borderId="11" xfId="0" applyFont="1" applyFill="1" applyBorder="1" applyAlignment="1">
      <alignment horizontal="center" vertical="center" wrapText="1"/>
    </xf>
    <xf numFmtId="0" fontId="7" fillId="3" borderId="8" xfId="0" applyFont="1" applyFill="1" applyBorder="1" applyAlignment="1">
      <alignment horizontal="center" vertical="center" wrapText="1"/>
    </xf>
    <xf numFmtId="176" fontId="13" fillId="0" borderId="0" xfId="0" applyNumberFormat="1" applyFont="1" applyFill="1" applyAlignment="1">
      <alignment vertical="center" wrapText="1"/>
    </xf>
    <xf numFmtId="0" fontId="13" fillId="0" borderId="0" xfId="0" applyFont="1" applyAlignment="1">
      <alignment vertical="center" wrapText="1"/>
    </xf>
    <xf numFmtId="0" fontId="13" fillId="0" borderId="0" xfId="0" applyFont="1" applyFill="1" applyAlignment="1">
      <alignment vertical="center" wrapText="1"/>
    </xf>
    <xf numFmtId="0" fontId="14" fillId="0" borderId="0" xfId="0" applyFont="1" applyFill="1" applyAlignment="1">
      <alignment vertical="center" wrapText="1"/>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14" fillId="0" borderId="0" xfId="0" applyFont="1" applyFill="1" applyBorder="1" applyAlignment="1">
      <alignment vertical="center" wrapText="1"/>
    </xf>
    <xf numFmtId="0" fontId="13" fillId="0" borderId="0" xfId="0" applyFont="1" applyFill="1" applyBorder="1" applyAlignment="1">
      <alignment vertical="center"/>
    </xf>
    <xf numFmtId="0" fontId="14" fillId="0" borderId="0" xfId="0" applyFont="1" applyFill="1" applyAlignment="1">
      <alignment vertical="center"/>
    </xf>
    <xf numFmtId="0" fontId="13" fillId="0" borderId="0" xfId="0" applyFont="1" applyFill="1" applyAlignment="1">
      <alignment horizontal="center" vertical="center" wrapText="1"/>
    </xf>
    <xf numFmtId="0" fontId="13" fillId="0" borderId="0" xfId="0" applyFont="1" applyFill="1" applyBorder="1" applyAlignment="1">
      <alignment vertical="center" wrapText="1"/>
    </xf>
    <xf numFmtId="0" fontId="15" fillId="0" borderId="0" xfId="0" applyFont="1" applyFill="1" applyAlignment="1">
      <alignment vertical="center" wrapText="1"/>
    </xf>
    <xf numFmtId="0" fontId="13" fillId="0" borderId="0" xfId="0" applyFont="1" applyFill="1">
      <alignment vertical="center"/>
    </xf>
    <xf numFmtId="0" fontId="13" fillId="0" borderId="0" xfId="0" applyFont="1" applyFill="1">
      <alignment vertical="center"/>
    </xf>
    <xf numFmtId="0" fontId="14" fillId="0" borderId="0" xfId="0" applyFont="1" applyFill="1" applyAlignment="1">
      <alignment vertical="center" wrapText="1"/>
    </xf>
    <xf numFmtId="0" fontId="16" fillId="0" borderId="0" xfId="0" applyFont="1" applyFill="1" applyBorder="1" applyAlignment="1">
      <alignment vertical="center"/>
    </xf>
    <xf numFmtId="0" fontId="13" fillId="3" borderId="0" xfId="0" applyFont="1" applyFill="1" applyAlignment="1">
      <alignment vertical="center" wrapText="1"/>
    </xf>
    <xf numFmtId="177" fontId="17" fillId="0" borderId="0" xfId="0" applyNumberFormat="1" applyFont="1" applyAlignment="1">
      <alignment horizontal="left" vertical="center"/>
    </xf>
    <xf numFmtId="178" fontId="0" fillId="0" borderId="0" xfId="0" applyNumberFormat="1" applyFont="1" applyAlignment="1">
      <alignment horizontal="center" vertical="center"/>
    </xf>
    <xf numFmtId="179" fontId="18" fillId="0" borderId="0" xfId="0" applyNumberFormat="1" applyFont="1" applyAlignment="1">
      <alignment horizontal="center" vertical="center"/>
    </xf>
    <xf numFmtId="178" fontId="18" fillId="0" borderId="0" xfId="0" applyNumberFormat="1" applyFont="1">
      <alignment vertical="center"/>
    </xf>
    <xf numFmtId="178" fontId="0" fillId="0" borderId="0" xfId="0" applyNumberFormat="1" applyFont="1">
      <alignment vertical="center"/>
    </xf>
    <xf numFmtId="179" fontId="0" fillId="0" borderId="0" xfId="0" applyNumberFormat="1" applyFont="1" applyAlignment="1">
      <alignment vertical="center" wrapText="1"/>
    </xf>
    <xf numFmtId="177" fontId="1" fillId="0" borderId="21" xfId="0" applyNumberFormat="1" applyFont="1" applyBorder="1" applyAlignment="1">
      <alignment horizontal="center" vertical="center" wrapText="1"/>
    </xf>
    <xf numFmtId="178" fontId="1" fillId="0" borderId="22" xfId="0" applyNumberFormat="1" applyFont="1" applyBorder="1" applyAlignment="1">
      <alignment horizontal="center" vertical="center" wrapText="1"/>
    </xf>
    <xf numFmtId="179" fontId="1" fillId="0" borderId="22" xfId="0" applyNumberFormat="1" applyFont="1" applyBorder="1" applyAlignment="1">
      <alignment horizontal="center" vertical="center" wrapText="1"/>
    </xf>
    <xf numFmtId="177" fontId="19" fillId="0" borderId="0" xfId="0" applyNumberFormat="1" applyFont="1" applyAlignment="1">
      <alignment horizontal="left" vertical="center" wrapText="1"/>
    </xf>
    <xf numFmtId="178" fontId="3" fillId="0" borderId="0" xfId="0" applyNumberFormat="1" applyFont="1" applyAlignment="1">
      <alignment horizontal="left" vertical="center" wrapText="1"/>
    </xf>
    <xf numFmtId="179" fontId="18" fillId="0" borderId="0" xfId="0" applyNumberFormat="1" applyFont="1" applyAlignment="1">
      <alignment horizontal="center" vertical="center" wrapText="1"/>
    </xf>
    <xf numFmtId="178" fontId="18" fillId="0" borderId="0" xfId="0" applyNumberFormat="1" applyFont="1" applyAlignment="1">
      <alignment vertical="center" wrapText="1"/>
    </xf>
    <xf numFmtId="178" fontId="2" fillId="0" borderId="0" xfId="0" applyNumberFormat="1" applyFont="1" applyAlignment="1">
      <alignment vertical="center" wrapText="1"/>
    </xf>
    <xf numFmtId="177" fontId="5" fillId="0" borderId="2"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179" fontId="20" fillId="0" borderId="2" xfId="0" applyNumberFormat="1" applyFont="1" applyBorder="1" applyAlignment="1">
      <alignment horizontal="center" vertical="center" wrapText="1"/>
    </xf>
    <xf numFmtId="178" fontId="20" fillId="0" borderId="2" xfId="0" applyNumberFormat="1" applyFont="1" applyBorder="1" applyAlignment="1">
      <alignment horizontal="center" vertical="center" wrapText="1"/>
    </xf>
    <xf numFmtId="178" fontId="5" fillId="0" borderId="8" xfId="0" applyNumberFormat="1" applyFont="1" applyBorder="1" applyAlignment="1">
      <alignment horizontal="center" vertical="center" wrapText="1"/>
    </xf>
    <xf numFmtId="178" fontId="6" fillId="0" borderId="2" xfId="0" applyNumberFormat="1" applyFont="1" applyFill="1" applyBorder="1" applyAlignment="1">
      <alignment horizontal="center" vertical="center" wrapText="1"/>
    </xf>
    <xf numFmtId="177" fontId="4" fillId="0" borderId="2" xfId="0" applyNumberFormat="1" applyFont="1" applyBorder="1" applyAlignment="1">
      <alignment horizontal="center" vertical="center" wrapText="1"/>
    </xf>
    <xf numFmtId="178" fontId="4" fillId="0" borderId="2" xfId="0" applyNumberFormat="1" applyFont="1" applyBorder="1" applyAlignment="1">
      <alignment horizontal="center" vertical="center" wrapText="1"/>
    </xf>
    <xf numFmtId="179" fontId="21" fillId="0" borderId="2" xfId="0" applyNumberFormat="1" applyFont="1" applyBorder="1" applyAlignment="1">
      <alignment horizontal="center" vertical="center" wrapText="1"/>
    </xf>
    <xf numFmtId="178" fontId="5" fillId="0" borderId="14" xfId="0" applyNumberFormat="1" applyFont="1" applyBorder="1" applyAlignment="1">
      <alignment horizontal="center" vertical="center" wrapText="1"/>
    </xf>
    <xf numFmtId="178" fontId="5" fillId="0" borderId="5" xfId="0" applyNumberFormat="1" applyFont="1" applyBorder="1" applyAlignment="1">
      <alignment horizontal="center" vertical="center" wrapText="1"/>
    </xf>
    <xf numFmtId="177" fontId="22" fillId="3" borderId="3" xfId="0" applyNumberFormat="1" applyFont="1" applyFill="1" applyBorder="1" applyAlignment="1">
      <alignment horizontal="center" vertical="center" wrapText="1"/>
    </xf>
    <xf numFmtId="178" fontId="22" fillId="3" borderId="4" xfId="0" applyNumberFormat="1" applyFont="1" applyFill="1" applyBorder="1" applyAlignment="1">
      <alignment horizontal="center" vertical="center" wrapText="1"/>
    </xf>
    <xf numFmtId="178" fontId="22" fillId="3" borderId="5" xfId="0" applyNumberFormat="1" applyFont="1" applyFill="1" applyBorder="1" applyAlignment="1">
      <alignment horizontal="center" vertical="center" wrapText="1"/>
    </xf>
    <xf numFmtId="179" fontId="22" fillId="3" borderId="5" xfId="0" applyNumberFormat="1" applyFont="1" applyFill="1" applyBorder="1" applyAlignment="1">
      <alignment horizontal="center" vertical="center" wrapText="1"/>
    </xf>
    <xf numFmtId="178" fontId="23" fillId="3" borderId="5" xfId="0" applyNumberFormat="1" applyFont="1" applyFill="1" applyBorder="1" applyAlignment="1">
      <alignment horizontal="center" vertical="center" wrapText="1"/>
    </xf>
    <xf numFmtId="177" fontId="22" fillId="3" borderId="23" xfId="0" applyNumberFormat="1" applyFont="1" applyFill="1" applyBorder="1" applyAlignment="1">
      <alignment horizontal="center" vertical="center" wrapText="1"/>
    </xf>
    <xf numFmtId="178" fontId="22" fillId="3" borderId="16" xfId="0" applyNumberFormat="1" applyFont="1" applyFill="1" applyBorder="1" applyAlignment="1">
      <alignment horizontal="center" vertical="center" wrapText="1"/>
    </xf>
    <xf numFmtId="177" fontId="14" fillId="0" borderId="6" xfId="0" applyNumberFormat="1" applyFont="1" applyBorder="1" applyAlignment="1">
      <alignment horizontal="center" vertical="center" wrapText="1"/>
    </xf>
    <xf numFmtId="178" fontId="14" fillId="0" borderId="6" xfId="0" applyNumberFormat="1" applyFont="1" applyBorder="1" applyAlignment="1">
      <alignment horizontal="center" vertical="center" wrapText="1"/>
    </xf>
    <xf numFmtId="179" fontId="14" fillId="0" borderId="6" xfId="0" applyNumberFormat="1" applyFont="1" applyBorder="1" applyAlignment="1">
      <alignment horizontal="center" vertical="center" wrapText="1"/>
    </xf>
    <xf numFmtId="178" fontId="14" fillId="0" borderId="2" xfId="0" applyNumberFormat="1" applyFont="1" applyFill="1" applyBorder="1" applyAlignment="1">
      <alignment horizontal="center" vertical="center" wrapText="1"/>
    </xf>
    <xf numFmtId="179" fontId="14" fillId="0" borderId="2" xfId="0" applyNumberFormat="1" applyFont="1" applyFill="1" applyBorder="1" applyAlignment="1">
      <alignment horizontal="center" vertical="center" wrapText="1"/>
    </xf>
    <xf numFmtId="178" fontId="14" fillId="0" borderId="2" xfId="0" applyNumberFormat="1" applyFont="1" applyFill="1" applyBorder="1" applyAlignment="1">
      <alignment horizontal="left" vertical="center" wrapText="1"/>
    </xf>
    <xf numFmtId="178" fontId="14" fillId="0" borderId="8" xfId="0" applyNumberFormat="1" applyFont="1" applyFill="1" applyBorder="1" applyAlignment="1">
      <alignment horizontal="center" vertical="center" wrapText="1"/>
    </xf>
    <xf numFmtId="177" fontId="14" fillId="0" borderId="6" xfId="0" applyNumberFormat="1" applyFont="1" applyFill="1" applyBorder="1" applyAlignment="1">
      <alignment horizontal="center" vertical="center" wrapText="1"/>
    </xf>
    <xf numFmtId="178" fontId="14" fillId="0" borderId="2" xfId="0" applyNumberFormat="1" applyFont="1" applyFill="1" applyBorder="1" applyAlignment="1">
      <alignment horizontal="center" vertical="center" wrapText="1"/>
    </xf>
    <xf numFmtId="179" fontId="14" fillId="0" borderId="2" xfId="0" applyNumberFormat="1" applyFont="1" applyFill="1" applyBorder="1" applyAlignment="1">
      <alignment horizontal="center" vertical="center" wrapText="1"/>
    </xf>
    <xf numFmtId="178" fontId="14" fillId="0" borderId="2" xfId="0" applyNumberFormat="1" applyFont="1" applyFill="1" applyBorder="1" applyAlignment="1">
      <alignment horizontal="left" vertical="center" wrapText="1"/>
    </xf>
    <xf numFmtId="178" fontId="14" fillId="0" borderId="6" xfId="0" applyNumberFormat="1" applyFont="1" applyFill="1" applyBorder="1" applyAlignment="1">
      <alignment horizontal="center" vertical="center" wrapText="1"/>
    </xf>
    <xf numFmtId="177" fontId="22" fillId="3" borderId="24" xfId="0" applyNumberFormat="1" applyFont="1" applyFill="1" applyBorder="1" applyAlignment="1">
      <alignment horizontal="center" vertical="center" wrapText="1"/>
    </xf>
    <xf numFmtId="178" fontId="14" fillId="3" borderId="5" xfId="0" applyNumberFormat="1" applyFont="1" applyFill="1" applyBorder="1" applyAlignment="1">
      <alignment horizontal="center" vertical="center" wrapText="1"/>
    </xf>
    <xf numFmtId="178" fontId="14" fillId="3" borderId="2" xfId="0" applyNumberFormat="1" applyFont="1" applyFill="1" applyBorder="1" applyAlignment="1">
      <alignment horizontal="center" vertical="center" wrapText="1"/>
    </xf>
    <xf numFmtId="179" fontId="22" fillId="3" borderId="2" xfId="0" applyNumberFormat="1" applyFont="1" applyFill="1" applyBorder="1" applyAlignment="1">
      <alignment horizontal="center" vertical="center" wrapText="1"/>
    </xf>
    <xf numFmtId="178" fontId="22" fillId="3" borderId="2" xfId="0" applyNumberFormat="1" applyFont="1" applyFill="1" applyBorder="1" applyAlignment="1">
      <alignment horizontal="left" vertical="center" wrapText="1"/>
    </xf>
    <xf numFmtId="178" fontId="22" fillId="3" borderId="6" xfId="0" applyNumberFormat="1" applyFont="1" applyFill="1" applyBorder="1" applyAlignment="1">
      <alignment horizontal="center" vertical="center" wrapText="1"/>
    </xf>
    <xf numFmtId="178" fontId="22" fillId="3" borderId="2" xfId="0" applyNumberFormat="1" applyFont="1" applyFill="1" applyBorder="1" applyAlignment="1">
      <alignment horizontal="center" vertical="center" wrapText="1"/>
    </xf>
    <xf numFmtId="178" fontId="14" fillId="0" borderId="5" xfId="0" applyNumberFormat="1" applyFont="1" applyFill="1" applyBorder="1" applyAlignment="1">
      <alignment horizontal="center" vertical="center" wrapText="1"/>
    </xf>
    <xf numFmtId="177" fontId="22" fillId="3" borderId="10" xfId="0" applyNumberFormat="1" applyFont="1" applyFill="1" applyBorder="1" applyAlignment="1">
      <alignment horizontal="center" vertical="center" wrapText="1"/>
    </xf>
    <xf numFmtId="178" fontId="22" fillId="3" borderId="18" xfId="0" applyNumberFormat="1" applyFont="1" applyFill="1" applyBorder="1" applyAlignment="1">
      <alignment horizontal="center" vertical="center" wrapText="1"/>
    </xf>
    <xf numFmtId="178" fontId="22" fillId="3" borderId="1" xfId="0" applyNumberFormat="1" applyFont="1" applyFill="1" applyBorder="1" applyAlignment="1">
      <alignment horizontal="center" vertical="center" wrapText="1"/>
    </xf>
    <xf numFmtId="179" fontId="22" fillId="3" borderId="1"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178" fontId="14" fillId="0" borderId="18" xfId="0" applyNumberFormat="1" applyFont="1" applyFill="1" applyBorder="1" applyAlignment="1">
      <alignment horizontal="center" vertical="center" wrapText="1"/>
    </xf>
    <xf numFmtId="179" fontId="13" fillId="0" borderId="2" xfId="0"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xf>
    <xf numFmtId="178" fontId="16" fillId="0" borderId="2" xfId="0" applyNumberFormat="1" applyFont="1" applyFill="1" applyBorder="1" applyAlignment="1">
      <alignment horizontal="center" vertical="center" wrapText="1"/>
    </xf>
    <xf numFmtId="179" fontId="2" fillId="0" borderId="0" xfId="0" applyNumberFormat="1" applyFont="1" applyAlignment="1">
      <alignment vertical="center" wrapText="1"/>
    </xf>
    <xf numFmtId="179" fontId="5" fillId="0" borderId="2" xfId="0" applyNumberFormat="1" applyFont="1" applyBorder="1" applyAlignment="1">
      <alignment horizontal="center" vertical="center" wrapText="1"/>
    </xf>
    <xf numFmtId="179" fontId="4" fillId="0" borderId="2" xfId="0" applyNumberFormat="1" applyFont="1" applyBorder="1" applyAlignment="1">
      <alignment horizontal="center" vertical="center" wrapText="1"/>
    </xf>
    <xf numFmtId="178" fontId="14" fillId="0" borderId="5" xfId="0" applyNumberFormat="1" applyFont="1" applyBorder="1" applyAlignment="1">
      <alignment horizontal="center" vertical="center" wrapText="1"/>
    </xf>
    <xf numFmtId="178" fontId="14" fillId="0" borderId="5" xfId="0" applyNumberFormat="1" applyFont="1" applyFill="1" applyBorder="1" applyAlignment="1">
      <alignment horizontal="center" vertical="center" wrapText="1"/>
    </xf>
    <xf numFmtId="179" fontId="14" fillId="0" borderId="2" xfId="0" applyNumberFormat="1" applyFont="1" applyFill="1" applyBorder="1" applyAlignment="1">
      <alignment horizontal="center" vertical="center" wrapText="1"/>
    </xf>
    <xf numFmtId="178" fontId="24" fillId="0" borderId="2" xfId="0" applyNumberFormat="1" applyFont="1" applyFill="1" applyBorder="1" applyAlignment="1">
      <alignment horizontal="center" vertical="center" wrapText="1"/>
    </xf>
    <xf numFmtId="179" fontId="14" fillId="0" borderId="2" xfId="49" applyNumberFormat="1" applyFont="1" applyFill="1" applyBorder="1" applyAlignment="1">
      <alignment horizontal="center" vertical="center" wrapText="1"/>
    </xf>
    <xf numFmtId="0" fontId="1" fillId="0" borderId="22" xfId="0" applyFont="1" applyBorder="1" applyAlignment="1">
      <alignment horizontal="center" vertical="center" wrapText="1"/>
    </xf>
    <xf numFmtId="176" fontId="22" fillId="3" borderId="5" xfId="0" applyNumberFormat="1" applyFont="1" applyFill="1" applyBorder="1" applyAlignment="1">
      <alignment horizontal="center" vertical="center" wrapText="1"/>
    </xf>
    <xf numFmtId="0" fontId="22" fillId="3" borderId="5"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178"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49" fontId="14" fillId="0" borderId="2" xfId="0" applyNumberFormat="1" applyFont="1" applyFill="1" applyBorder="1" applyAlignment="1" applyProtection="1">
      <alignment horizontal="center" vertical="center" wrapText="1"/>
      <protection locked="0"/>
    </xf>
    <xf numFmtId="49" fontId="14"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178" fontId="16" fillId="0" borderId="2" xfId="0" applyNumberFormat="1" applyFont="1" applyFill="1" applyBorder="1" applyAlignment="1">
      <alignment horizontal="left" vertical="center" wrapText="1"/>
    </xf>
    <xf numFmtId="179" fontId="14" fillId="0" borderId="1" xfId="0" applyNumberFormat="1" applyFont="1" applyBorder="1" applyAlignment="1">
      <alignment horizontal="center" vertical="center" wrapText="1"/>
    </xf>
    <xf numFmtId="178" fontId="14" fillId="0" borderId="2" xfId="49" applyNumberFormat="1" applyFont="1" applyFill="1" applyBorder="1" applyAlignment="1">
      <alignment horizontal="center" vertical="center" wrapText="1"/>
    </xf>
    <xf numFmtId="179" fontId="24" fillId="0" borderId="2" xfId="0" applyNumberFormat="1" applyFont="1" applyFill="1" applyBorder="1" applyAlignment="1">
      <alignment horizontal="center" vertical="center" wrapText="1"/>
    </xf>
    <xf numFmtId="0" fontId="25" fillId="3"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6" fillId="0" borderId="2" xfId="0" applyFont="1" applyFill="1" applyBorder="1" applyAlignment="1">
      <alignment horizontal="center" vertical="center" wrapText="1"/>
    </xf>
    <xf numFmtId="179" fontId="16" fillId="0" borderId="2" xfId="0" applyNumberFormat="1" applyFont="1" applyFill="1" applyBorder="1" applyAlignment="1">
      <alignment horizontal="center" vertical="center" wrapText="1"/>
    </xf>
    <xf numFmtId="178" fontId="14" fillId="0" borderId="16" xfId="0" applyNumberFormat="1" applyFont="1" applyFill="1" applyBorder="1" applyAlignment="1">
      <alignment horizontal="center" vertical="center" wrapText="1"/>
    </xf>
    <xf numFmtId="178" fontId="14" fillId="0" borderId="6" xfId="0" applyNumberFormat="1" applyFont="1" applyFill="1" applyBorder="1" applyAlignment="1">
      <alignment horizontal="center" vertical="center" wrapText="1"/>
    </xf>
    <xf numFmtId="177" fontId="22" fillId="3" borderId="7" xfId="0" applyNumberFormat="1" applyFont="1" applyFill="1" applyBorder="1" applyAlignment="1">
      <alignment horizontal="center" vertical="center" wrapText="1"/>
    </xf>
    <xf numFmtId="178" fontId="22" fillId="3" borderId="15" xfId="0" applyNumberFormat="1" applyFont="1" applyFill="1" applyBorder="1" applyAlignment="1">
      <alignment horizontal="center" vertical="center" wrapText="1"/>
    </xf>
    <xf numFmtId="178" fontId="14" fillId="0" borderId="2" xfId="0" applyNumberFormat="1" applyFont="1" applyFill="1" applyBorder="1" applyAlignment="1">
      <alignment horizontal="center" vertical="center"/>
    </xf>
    <xf numFmtId="179" fontId="14" fillId="0" borderId="16"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9" fontId="14" fillId="0" borderId="16" xfId="0" applyNumberFormat="1" applyFont="1" applyFill="1" applyBorder="1" applyAlignment="1">
      <alignment horizontal="center" vertical="center" wrapText="1"/>
    </xf>
    <xf numFmtId="177" fontId="22" fillId="3" borderId="21" xfId="0" applyNumberFormat="1" applyFont="1" applyFill="1" applyBorder="1" applyAlignment="1">
      <alignment horizontal="center" vertical="center" wrapText="1"/>
    </xf>
    <xf numFmtId="178" fontId="22" fillId="3" borderId="20" xfId="0" applyNumberFormat="1" applyFont="1" applyFill="1" applyBorder="1" applyAlignment="1">
      <alignment horizontal="center" vertical="center" wrapText="1"/>
    </xf>
    <xf numFmtId="177" fontId="14" fillId="0" borderId="23" xfId="0" applyNumberFormat="1" applyFont="1" applyFill="1" applyBorder="1" applyAlignment="1">
      <alignment horizontal="center" vertical="center" wrapText="1"/>
    </xf>
    <xf numFmtId="0" fontId="14" fillId="0" borderId="2" xfId="51" applyFont="1" applyFill="1" applyBorder="1" applyAlignment="1">
      <alignment horizontal="center" vertical="center" wrapText="1"/>
    </xf>
    <xf numFmtId="1"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49" fontId="14" fillId="0" borderId="2" xfId="0" applyNumberFormat="1" applyFont="1" applyFill="1" applyBorder="1" applyAlignment="1">
      <alignment horizontal="left" vertical="center" wrapText="1"/>
    </xf>
    <xf numFmtId="177" fontId="14" fillId="0" borderId="23" xfId="0" applyNumberFormat="1" applyFont="1" applyFill="1" applyBorder="1" applyAlignment="1">
      <alignment horizontal="center" vertical="center" wrapText="1"/>
    </xf>
    <xf numFmtId="178" fontId="14" fillId="3" borderId="16" xfId="0" applyNumberFormat="1" applyFont="1" applyFill="1" applyBorder="1" applyAlignment="1">
      <alignment horizontal="center" vertical="center" wrapText="1"/>
    </xf>
    <xf numFmtId="178" fontId="14" fillId="0" borderId="23" xfId="0" applyNumberFormat="1" applyFont="1" applyFill="1" applyBorder="1" applyAlignment="1">
      <alignment horizontal="center" vertical="center" wrapText="1"/>
    </xf>
    <xf numFmtId="179" fontId="14" fillId="0" borderId="3" xfId="0" applyNumberFormat="1" applyFont="1" applyFill="1" applyBorder="1" applyAlignment="1">
      <alignment horizontal="center" vertical="center" wrapText="1"/>
    </xf>
    <xf numFmtId="178" fontId="22" fillId="3" borderId="23" xfId="0" applyNumberFormat="1" applyFont="1" applyFill="1" applyBorder="1" applyAlignment="1">
      <alignment horizontal="center" vertical="center" wrapText="1"/>
    </xf>
    <xf numFmtId="179" fontId="22" fillId="3" borderId="3" xfId="0" applyNumberFormat="1" applyFont="1" applyFill="1" applyBorder="1" applyAlignment="1">
      <alignment horizontal="center" vertical="center" wrapText="1"/>
    </xf>
    <xf numFmtId="178" fontId="14" fillId="0" borderId="1" xfId="0" applyNumberFormat="1" applyFont="1" applyBorder="1" applyAlignment="1">
      <alignment horizontal="center" vertical="center" wrapText="1"/>
    </xf>
    <xf numFmtId="178" fontId="14" fillId="0" borderId="10" xfId="0" applyNumberFormat="1" applyFont="1" applyBorder="1" applyAlignment="1">
      <alignment horizontal="center" vertical="center" wrapText="1"/>
    </xf>
    <xf numFmtId="179" fontId="14" fillId="0" borderId="7" xfId="0" applyNumberFormat="1" applyFont="1" applyFill="1" applyBorder="1" applyAlignment="1">
      <alignment horizontal="center" vertical="center" wrapText="1"/>
    </xf>
    <xf numFmtId="179" fontId="28" fillId="3" borderId="2" xfId="0" applyNumberFormat="1" applyFont="1" applyFill="1" applyBorder="1" applyAlignment="1">
      <alignment horizontal="center" vertical="center" wrapText="1"/>
    </xf>
    <xf numFmtId="178" fontId="0" fillId="0" borderId="2" xfId="0" applyNumberFormat="1" applyFont="1" applyBorder="1" applyAlignment="1">
      <alignment horizontal="center" vertical="center"/>
    </xf>
    <xf numFmtId="179" fontId="22" fillId="3" borderId="4" xfId="0" applyNumberFormat="1" applyFont="1" applyFill="1" applyBorder="1" applyAlignment="1">
      <alignment horizontal="center" vertical="center" wrapText="1"/>
    </xf>
    <xf numFmtId="179" fontId="14" fillId="0" borderId="15" xfId="0" applyNumberFormat="1" applyFont="1" applyFill="1" applyBorder="1" applyAlignment="1">
      <alignment horizontal="center" vertical="center" wrapText="1"/>
    </xf>
    <xf numFmtId="178" fontId="25" fillId="0" borderId="2" xfId="0" applyNumberFormat="1" applyFont="1" applyFill="1" applyBorder="1" applyAlignment="1">
      <alignment horizontal="center" vertical="center" wrapText="1"/>
    </xf>
    <xf numFmtId="178" fontId="25" fillId="0" borderId="6" xfId="0" applyNumberFormat="1" applyFont="1" applyFill="1" applyBorder="1" applyAlignment="1">
      <alignment horizontal="center" vertical="center" wrapText="1"/>
    </xf>
    <xf numFmtId="178" fontId="13" fillId="3" borderId="2"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179" fontId="13" fillId="0" borderId="5" xfId="0" applyNumberFormat="1" applyFont="1" applyFill="1" applyBorder="1" applyAlignment="1">
      <alignment horizontal="center" vertical="center" wrapText="1"/>
    </xf>
    <xf numFmtId="178" fontId="14" fillId="0" borderId="5" xfId="0" applyNumberFormat="1" applyFont="1" applyFill="1" applyBorder="1" applyAlignment="1">
      <alignment horizontal="left" vertical="center" wrapText="1"/>
    </xf>
    <xf numFmtId="179" fontId="13" fillId="0" borderId="5" xfId="0" applyNumberFormat="1" applyFont="1" applyFill="1" applyBorder="1" applyAlignment="1">
      <alignment horizontal="center" vertical="center" wrapText="1"/>
    </xf>
    <xf numFmtId="178" fontId="14" fillId="0" borderId="5" xfId="0" applyNumberFormat="1" applyFont="1" applyFill="1" applyBorder="1" applyAlignment="1">
      <alignment horizontal="left" vertical="center" wrapText="1"/>
    </xf>
    <xf numFmtId="179" fontId="22" fillId="3" borderId="6"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178" fontId="12" fillId="4" borderId="2" xfId="54" applyNumberFormat="1" applyFont="1" applyFill="1" applyBorder="1" applyAlignment="1">
      <alignment horizontal="center" vertical="center" wrapText="1"/>
    </xf>
    <xf numFmtId="178" fontId="14" fillId="0" borderId="2" xfId="0" applyNumberFormat="1" applyFont="1" applyFill="1" applyBorder="1" applyAlignment="1">
      <alignment horizontal="justify" vertical="center" wrapText="1"/>
    </xf>
    <xf numFmtId="178" fontId="16" fillId="0" borderId="2" xfId="0" applyNumberFormat="1" applyFont="1" applyFill="1" applyBorder="1" applyAlignment="1">
      <alignment horizontal="justify" vertical="center"/>
    </xf>
    <xf numFmtId="178" fontId="16" fillId="0" borderId="0" xfId="0" applyNumberFormat="1" applyFont="1" applyFill="1" applyBorder="1" applyAlignment="1">
      <alignment horizontal="justify" vertical="center"/>
    </xf>
    <xf numFmtId="178" fontId="22" fillId="3" borderId="2" xfId="0" applyNumberFormat="1" applyFont="1" applyFill="1" applyBorder="1" applyAlignment="1">
      <alignment horizontal="justify" vertical="center" wrapText="1"/>
    </xf>
    <xf numFmtId="179" fontId="14" fillId="3" borderId="2" xfId="0" applyNumberFormat="1" applyFont="1" applyFill="1" applyBorder="1" applyAlignment="1">
      <alignment horizontal="center" vertical="center" wrapText="1"/>
    </xf>
    <xf numFmtId="0" fontId="22" fillId="3"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0" fontId="14" fillId="0" borderId="8" xfId="0" applyFont="1" applyFill="1" applyBorder="1" applyAlignment="1">
      <alignment horizontal="center" vertical="center" wrapText="1"/>
    </xf>
    <xf numFmtId="177" fontId="22" fillId="0" borderId="23" xfId="0" applyNumberFormat="1" applyFont="1" applyFill="1" applyBorder="1" applyAlignment="1">
      <alignment horizontal="center" vertical="center" wrapText="1"/>
    </xf>
    <xf numFmtId="178" fontId="22" fillId="0" borderId="16" xfId="0" applyNumberFormat="1" applyFont="1" applyFill="1" applyBorder="1" applyAlignment="1">
      <alignment horizontal="center" vertical="center" wrapText="1"/>
    </xf>
    <xf numFmtId="177" fontId="22" fillId="0" borderId="2" xfId="0" applyNumberFormat="1" applyFont="1" applyFill="1" applyBorder="1" applyAlignment="1">
      <alignment horizontal="center" vertical="center" wrapText="1"/>
    </xf>
    <xf numFmtId="178" fontId="13" fillId="0" borderId="2" xfId="0" applyNumberFormat="1" applyFont="1" applyFill="1" applyBorder="1" applyAlignment="1">
      <alignment vertical="center" wrapText="1"/>
    </xf>
    <xf numFmtId="179" fontId="29" fillId="0" borderId="2" xfId="0" applyNumberFormat="1" applyFont="1" applyFill="1" applyBorder="1" applyAlignment="1">
      <alignment horizontal="center" vertical="center" wrapText="1"/>
    </xf>
    <xf numFmtId="177" fontId="14" fillId="0" borderId="25" xfId="0" applyNumberFormat="1" applyFont="1" applyFill="1" applyBorder="1" applyAlignment="1">
      <alignment horizontal="center" vertical="center" wrapText="1"/>
    </xf>
    <xf numFmtId="178" fontId="30" fillId="0" borderId="2" xfId="0" applyNumberFormat="1" applyFont="1" applyFill="1" applyBorder="1" applyAlignment="1">
      <alignment horizontal="center" vertical="center" wrapText="1"/>
    </xf>
    <xf numFmtId="179" fontId="30" fillId="0" borderId="2" xfId="0" applyNumberFormat="1" applyFont="1" applyFill="1" applyBorder="1" applyAlignment="1">
      <alignment horizontal="center" vertical="center" wrapText="1"/>
    </xf>
    <xf numFmtId="178" fontId="30" fillId="0" borderId="2" xfId="0" applyNumberFormat="1" applyFont="1" applyFill="1" applyBorder="1" applyAlignment="1">
      <alignment horizontal="left" vertical="center" wrapText="1"/>
    </xf>
    <xf numFmtId="179" fontId="13" fillId="0" borderId="2" xfId="0" applyNumberFormat="1" applyFont="1" applyFill="1" applyBorder="1" applyAlignment="1">
      <alignment vertical="center" wrapText="1"/>
    </xf>
    <xf numFmtId="179" fontId="14" fillId="0" borderId="2" xfId="50" applyNumberFormat="1" applyFont="1" applyFill="1" applyBorder="1" applyAlignment="1" applyProtection="1">
      <alignment horizontal="center" vertical="center" wrapText="1"/>
    </xf>
    <xf numFmtId="178" fontId="22" fillId="0" borderId="2" xfId="0" applyNumberFormat="1" applyFont="1" applyFill="1" applyBorder="1" applyAlignment="1">
      <alignment horizontal="center" vertical="center" wrapText="1"/>
    </xf>
    <xf numFmtId="178" fontId="31" fillId="0" borderId="2" xfId="0" applyNumberFormat="1" applyFont="1" applyFill="1" applyBorder="1" applyAlignment="1">
      <alignment horizontal="center" vertical="center" wrapText="1"/>
    </xf>
    <xf numFmtId="178" fontId="16" fillId="0" borderId="2" xfId="0" applyNumberFormat="1" applyFont="1" applyFill="1" applyBorder="1" applyAlignment="1">
      <alignment vertical="center" wrapText="1"/>
    </xf>
    <xf numFmtId="0" fontId="13" fillId="0" borderId="2" xfId="0" applyFont="1" applyFill="1" applyBorder="1" applyAlignment="1">
      <alignment vertical="center" wrapText="1"/>
    </xf>
    <xf numFmtId="0" fontId="31" fillId="0" borderId="2" xfId="0" applyFont="1" applyFill="1" applyBorder="1" applyAlignment="1">
      <alignment horizontal="center" vertical="center" wrapText="1"/>
    </xf>
    <xf numFmtId="0" fontId="13" fillId="0" borderId="2" xfId="0" applyNumberFormat="1" applyFont="1" applyFill="1" applyBorder="1" applyAlignment="1">
      <alignment vertical="center" wrapText="1"/>
    </xf>
    <xf numFmtId="0" fontId="16" fillId="0" borderId="2" xfId="0" applyFont="1" applyFill="1" applyBorder="1" applyAlignment="1">
      <alignment vertical="center"/>
    </xf>
    <xf numFmtId="0" fontId="14" fillId="0" borderId="2" xfId="0" applyFont="1" applyBorder="1" applyAlignment="1">
      <alignment horizontal="center" vertical="center" wrapText="1"/>
    </xf>
    <xf numFmtId="177" fontId="14" fillId="0" borderId="25" xfId="0" applyNumberFormat="1" applyFont="1" applyFill="1" applyBorder="1" applyAlignment="1">
      <alignment horizontal="center" vertical="center" wrapText="1"/>
    </xf>
    <xf numFmtId="178" fontId="30" fillId="0" borderId="2" xfId="0" applyNumberFormat="1" applyFont="1" applyFill="1" applyBorder="1" applyAlignment="1">
      <alignment horizontal="center" vertical="center" wrapText="1"/>
    </xf>
    <xf numFmtId="178" fontId="14" fillId="0" borderId="26" xfId="0" applyNumberFormat="1" applyFont="1" applyFill="1" applyBorder="1" applyAlignment="1">
      <alignment horizontal="center" vertical="center" wrapText="1"/>
    </xf>
    <xf numFmtId="178" fontId="14" fillId="3" borderId="18"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178" fontId="14" fillId="3" borderId="2" xfId="0" applyNumberFormat="1" applyFont="1" applyFill="1" applyBorder="1" applyAlignment="1">
      <alignment horizontal="left" vertical="center" wrapText="1"/>
    </xf>
    <xf numFmtId="177" fontId="22" fillId="3" borderId="27" xfId="0" applyNumberFormat="1" applyFont="1" applyFill="1" applyBorder="1" applyAlignment="1">
      <alignment horizontal="center" vertical="center" wrapText="1"/>
    </xf>
    <xf numFmtId="178" fontId="22" fillId="3" borderId="11" xfId="0" applyNumberFormat="1" applyFont="1" applyFill="1" applyBorder="1" applyAlignment="1">
      <alignment horizontal="center" vertical="center" wrapText="1"/>
    </xf>
    <xf numFmtId="178" fontId="14" fillId="3" borderId="6" xfId="0" applyNumberFormat="1" applyFont="1" applyFill="1" applyBorder="1" applyAlignment="1">
      <alignment horizontal="center" vertical="center" wrapText="1"/>
    </xf>
    <xf numFmtId="177" fontId="14" fillId="0" borderId="2" xfId="0" applyNumberFormat="1" applyFont="1" applyBorder="1" applyAlignment="1">
      <alignment horizontal="center" vertical="center" wrapText="1"/>
    </xf>
    <xf numFmtId="178" fontId="14" fillId="0" borderId="2" xfId="0" applyNumberFormat="1" applyFont="1" applyBorder="1" applyAlignment="1">
      <alignment horizontal="center" vertical="center" wrapText="1"/>
    </xf>
    <xf numFmtId="178" fontId="14" fillId="0" borderId="18" xfId="0" applyNumberFormat="1" applyFont="1" applyBorder="1" applyAlignment="1">
      <alignment horizontal="center" vertical="center" wrapText="1"/>
    </xf>
    <xf numFmtId="179" fontId="14" fillId="3" borderId="1" xfId="0" applyNumberFormat="1" applyFont="1" applyFill="1" applyBorder="1" applyAlignment="1">
      <alignment horizontal="center" vertical="center" wrapText="1"/>
    </xf>
    <xf numFmtId="177" fontId="14" fillId="0" borderId="1" xfId="0" applyNumberFormat="1" applyFont="1" applyBorder="1" applyAlignment="1">
      <alignment horizontal="center" vertical="center" wrapText="1"/>
    </xf>
    <xf numFmtId="177" fontId="14" fillId="0" borderId="19" xfId="0" applyNumberFormat="1" applyFont="1" applyBorder="1" applyAlignment="1">
      <alignment horizontal="center" vertical="center" wrapText="1"/>
    </xf>
    <xf numFmtId="178" fontId="14" fillId="0" borderId="19" xfId="0" applyNumberFormat="1" applyFont="1" applyBorder="1" applyAlignment="1">
      <alignment horizontal="center" vertical="center" wrapText="1"/>
    </xf>
    <xf numFmtId="179" fontId="22" fillId="3" borderId="20" xfId="0" applyNumberFormat="1" applyFont="1" applyFill="1" applyBorder="1" applyAlignment="1">
      <alignment horizontal="center" vertical="center" wrapText="1"/>
    </xf>
    <xf numFmtId="178" fontId="22" fillId="3" borderId="19" xfId="0" applyNumberFormat="1" applyFont="1" applyFill="1" applyBorder="1" applyAlignment="1">
      <alignment horizontal="center" vertical="center" wrapText="1"/>
    </xf>
    <xf numFmtId="179" fontId="22" fillId="3" borderId="8" xfId="0" applyNumberFormat="1" applyFont="1" applyFill="1" applyBorder="1" applyAlignment="1">
      <alignment horizontal="center" vertical="center" wrapText="1"/>
    </xf>
    <xf numFmtId="178" fontId="22" fillId="3" borderId="8" xfId="0" applyNumberFormat="1" applyFont="1" applyFill="1" applyBorder="1" applyAlignment="1">
      <alignment horizontal="center" vertical="center" wrapText="1"/>
    </xf>
    <xf numFmtId="178" fontId="13" fillId="0" borderId="5" xfId="0" applyNumberFormat="1" applyFont="1" applyBorder="1" applyAlignment="1">
      <alignment horizontal="center" vertical="center" wrapText="1"/>
    </xf>
    <xf numFmtId="178" fontId="13" fillId="0" borderId="2" xfId="0" applyNumberFormat="1" applyFont="1" applyBorder="1" applyAlignment="1">
      <alignment horizontal="center" vertical="center" wrapText="1"/>
    </xf>
    <xf numFmtId="179" fontId="13" fillId="0" borderId="2" xfId="0" applyNumberFormat="1" applyFont="1" applyBorder="1" applyAlignment="1">
      <alignment horizontal="center" vertical="center" wrapText="1"/>
    </xf>
    <xf numFmtId="178" fontId="13" fillId="0" borderId="2" xfId="0" applyNumberFormat="1" applyFont="1" applyBorder="1" applyAlignment="1">
      <alignment vertical="center" wrapText="1"/>
    </xf>
    <xf numFmtId="178" fontId="14" fillId="0" borderId="16" xfId="0" applyNumberFormat="1" applyFont="1" applyFill="1" applyBorder="1" applyAlignment="1">
      <alignment horizontal="center" vertical="center" wrapText="1"/>
    </xf>
    <xf numFmtId="179" fontId="24" fillId="0" borderId="2" xfId="0" applyNumberFormat="1" applyFont="1" applyFill="1" applyBorder="1" applyAlignment="1">
      <alignment horizontal="center" vertical="center" wrapText="1"/>
    </xf>
    <xf numFmtId="178" fontId="29" fillId="0" borderId="2" xfId="0" applyNumberFormat="1" applyFont="1" applyFill="1" applyBorder="1" applyAlignment="1">
      <alignment horizontal="center" vertical="center" wrapText="1"/>
    </xf>
    <xf numFmtId="179" fontId="22" fillId="3" borderId="19" xfId="0" applyNumberFormat="1" applyFont="1" applyFill="1" applyBorder="1" applyAlignment="1">
      <alignment horizontal="center" vertical="center" wrapText="1"/>
    </xf>
    <xf numFmtId="179" fontId="13" fillId="0" borderId="2" xfId="0" applyNumberFormat="1" applyFont="1" applyBorder="1" applyAlignment="1">
      <alignment vertical="center" wrapText="1"/>
    </xf>
    <xf numFmtId="178" fontId="13"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22" fillId="3" borderId="1"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178" fontId="14" fillId="3" borderId="8" xfId="0" applyNumberFormat="1" applyFont="1" applyFill="1" applyBorder="1" applyAlignment="1">
      <alignment horizontal="center" vertical="center" wrapText="1"/>
    </xf>
    <xf numFmtId="0" fontId="14" fillId="3" borderId="8" xfId="0" applyFont="1" applyFill="1" applyBorder="1" applyAlignment="1">
      <alignment horizontal="center" vertical="center" wrapText="1"/>
    </xf>
    <xf numFmtId="0" fontId="13" fillId="0" borderId="2" xfId="0" applyFont="1" applyBorder="1" applyAlignment="1">
      <alignment vertical="center" wrapText="1"/>
    </xf>
    <xf numFmtId="0" fontId="29" fillId="0"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179" fontId="14" fillId="0" borderId="2" xfId="0" applyNumberFormat="1" applyFont="1" applyFill="1" applyBorder="1" applyAlignment="1" quotePrefix="1">
      <alignment horizontal="center" vertical="center" wrapText="1"/>
    </xf>
    <xf numFmtId="49" fontId="8" fillId="0" borderId="2"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xfId="49"/>
    <cellStyle name="常规_附件1-5" xfId="50"/>
    <cellStyle name="常规 4" xfId="51"/>
    <cellStyle name="常规 3" xfId="52"/>
    <cellStyle name="常规 10 10" xfId="53"/>
    <cellStyle name="常规 10 10 2 2" xfId="54"/>
  </cellStyles>
  <dxfs count="2">
    <dxf>
      <font>
        <color rgb="FF9C0006"/>
      </font>
      <fill>
        <patternFill patternType="solid">
          <bgColor rgb="FFFFC7CE"/>
        </patternFill>
      </fill>
    </dxf>
    <dxf>
      <fill>
        <patternFill patternType="solid">
          <fgColor indexed="10"/>
          <bgColor indexed="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431"/>
  <sheetViews>
    <sheetView tabSelected="1" zoomScale="60" zoomScaleNormal="60" workbookViewId="0">
      <pane xSplit="6" ySplit="6" topLeftCell="K7" activePane="bottomRight" state="frozen"/>
      <selection/>
      <selection pane="topRight"/>
      <selection pane="bottomLeft"/>
      <selection pane="bottomRight" activeCell="A1" sqref="A1:AK1"/>
    </sheetView>
  </sheetViews>
  <sheetFormatPr defaultColWidth="9" defaultRowHeight="18.75"/>
  <cols>
    <col min="1" max="1" width="8.475" style="110" customWidth="1"/>
    <col min="2" max="2" width="11.6666666666667" style="111" customWidth="1"/>
    <col min="3" max="3" width="10.6333333333333" style="111" customWidth="1"/>
    <col min="4" max="4" width="11.5583333333333" style="111" customWidth="1"/>
    <col min="5" max="5" width="30.15" style="112" customWidth="1"/>
    <col min="6" max="6" width="47.35" style="113" customWidth="1"/>
    <col min="7" max="7" width="15" style="114" customWidth="1"/>
    <col min="8" max="8" width="9" style="114" customWidth="1"/>
    <col min="9" max="9" width="11.0916666666667" style="114" customWidth="1"/>
    <col min="10" max="13" width="9" style="114" customWidth="1"/>
    <col min="14" max="14" width="19.075" style="115" customWidth="1"/>
    <col min="15" max="15" width="19.075" style="114" customWidth="1"/>
    <col min="16" max="18" width="12.8833333333333" style="114" customWidth="1"/>
    <col min="19" max="19" width="15.7416666666667" style="114" customWidth="1"/>
    <col min="20" max="20" width="11.0916666666667" style="114" customWidth="1"/>
    <col min="21" max="21" width="16.6666666666667" style="114" customWidth="1"/>
    <col min="22" max="23" width="9" style="114" customWidth="1"/>
    <col min="24" max="24" width="13.4833333333333" style="114" customWidth="1"/>
    <col min="25" max="25" width="9" style="114" customWidth="1"/>
    <col min="26" max="34" width="9" customWidth="1"/>
    <col min="35" max="35" width="22.2833333333333" customWidth="1"/>
    <col min="36" max="36" width="35.6833333333333" style="2" customWidth="1"/>
  </cols>
  <sheetData>
    <row r="1" s="1" customFormat="1" ht="50" customHeight="1" spans="1:37">
      <c r="A1" s="116" t="s">
        <v>0</v>
      </c>
      <c r="B1" s="117"/>
      <c r="C1" s="117"/>
      <c r="D1" s="117"/>
      <c r="E1" s="118"/>
      <c r="F1" s="117"/>
      <c r="G1" s="117"/>
      <c r="H1" s="117"/>
      <c r="I1" s="117"/>
      <c r="J1" s="117"/>
      <c r="K1" s="117"/>
      <c r="L1" s="117"/>
      <c r="M1" s="117"/>
      <c r="N1" s="118"/>
      <c r="O1" s="117"/>
      <c r="P1" s="117"/>
      <c r="Q1" s="117"/>
      <c r="R1" s="117"/>
      <c r="S1" s="117"/>
      <c r="T1" s="117"/>
      <c r="U1" s="117"/>
      <c r="V1" s="117"/>
      <c r="W1" s="117"/>
      <c r="X1" s="117"/>
      <c r="Y1" s="117"/>
      <c r="Z1" s="182"/>
      <c r="AA1" s="182"/>
      <c r="AB1" s="182"/>
      <c r="AC1" s="182"/>
      <c r="AD1" s="182"/>
      <c r="AE1" s="182"/>
      <c r="AF1" s="182"/>
      <c r="AG1" s="182"/>
      <c r="AH1" s="182"/>
      <c r="AI1" s="182"/>
      <c r="AJ1" s="182"/>
      <c r="AK1" s="182"/>
    </row>
    <row r="2" s="1" customFormat="1" ht="32" customHeight="1" spans="1:37">
      <c r="A2" s="119" t="s">
        <v>1</v>
      </c>
      <c r="B2" s="120"/>
      <c r="C2" s="120"/>
      <c r="D2" s="120"/>
      <c r="E2" s="121"/>
      <c r="F2" s="122"/>
      <c r="G2" s="123"/>
      <c r="H2" s="123"/>
      <c r="I2" s="123"/>
      <c r="J2" s="123"/>
      <c r="K2" s="123"/>
      <c r="L2" s="123"/>
      <c r="M2" s="123"/>
      <c r="N2" s="174"/>
      <c r="O2" s="123"/>
      <c r="P2" s="123"/>
      <c r="Q2" s="123"/>
      <c r="R2" s="123"/>
      <c r="S2" s="123"/>
      <c r="T2" s="123"/>
      <c r="U2" s="123"/>
      <c r="V2" s="123"/>
      <c r="W2" s="123"/>
      <c r="X2" s="123"/>
      <c r="Y2" s="123"/>
      <c r="Z2" s="5"/>
      <c r="AA2" s="5"/>
      <c r="AB2" s="5"/>
      <c r="AC2" s="5"/>
      <c r="AD2" s="5"/>
      <c r="AE2" s="5"/>
      <c r="AF2" s="5"/>
      <c r="AG2" s="5"/>
      <c r="AH2" s="5"/>
      <c r="AI2" s="5"/>
      <c r="AJ2" s="4"/>
      <c r="AK2" s="5"/>
    </row>
    <row r="3" s="1" customFormat="1" ht="27" customHeight="1" spans="1:37">
      <c r="A3" s="124" t="s">
        <v>2</v>
      </c>
      <c r="B3" s="125" t="s">
        <v>3</v>
      </c>
      <c r="C3" s="125" t="s">
        <v>4</v>
      </c>
      <c r="D3" s="125" t="s">
        <v>5</v>
      </c>
      <c r="E3" s="126" t="s">
        <v>6</v>
      </c>
      <c r="F3" s="127" t="s">
        <v>7</v>
      </c>
      <c r="G3" s="128" t="s">
        <v>8</v>
      </c>
      <c r="H3" s="129" t="s">
        <v>9</v>
      </c>
      <c r="I3" s="129"/>
      <c r="J3" s="125" t="s">
        <v>10</v>
      </c>
      <c r="K3" s="128" t="s">
        <v>11</v>
      </c>
      <c r="L3" s="125" t="s">
        <v>12</v>
      </c>
      <c r="M3" s="125" t="s">
        <v>13</v>
      </c>
      <c r="N3" s="175" t="s">
        <v>14</v>
      </c>
      <c r="O3" s="125" t="s">
        <v>15</v>
      </c>
      <c r="P3" s="131"/>
      <c r="Q3" s="131"/>
      <c r="R3" s="131"/>
      <c r="S3" s="131"/>
      <c r="T3" s="131"/>
      <c r="U3" s="131"/>
      <c r="V3" s="131"/>
      <c r="W3" s="131"/>
      <c r="X3" s="131"/>
      <c r="Y3" s="125" t="s">
        <v>16</v>
      </c>
      <c r="Z3" s="8" t="s">
        <v>17</v>
      </c>
      <c r="AA3" s="8" t="s">
        <v>18</v>
      </c>
      <c r="AB3" s="8" t="s">
        <v>19</v>
      </c>
      <c r="AC3" s="8" t="s">
        <v>20</v>
      </c>
      <c r="AD3" s="8" t="s">
        <v>21</v>
      </c>
      <c r="AE3" s="8" t="s">
        <v>22</v>
      </c>
      <c r="AF3" s="7"/>
      <c r="AG3" s="8" t="s">
        <v>23</v>
      </c>
      <c r="AH3" s="8"/>
      <c r="AI3" s="69" t="s">
        <v>24</v>
      </c>
      <c r="AJ3" s="8" t="s">
        <v>25</v>
      </c>
      <c r="AK3" s="8" t="s">
        <v>26</v>
      </c>
    </row>
    <row r="4" s="1" customFormat="1" ht="49" customHeight="1" spans="1:37">
      <c r="A4" s="130"/>
      <c r="B4" s="131"/>
      <c r="C4" s="131"/>
      <c r="D4" s="131"/>
      <c r="E4" s="132"/>
      <c r="F4" s="127"/>
      <c r="G4" s="133"/>
      <c r="H4" s="129" t="s">
        <v>27</v>
      </c>
      <c r="I4" s="129" t="s">
        <v>28</v>
      </c>
      <c r="J4" s="131"/>
      <c r="K4" s="133"/>
      <c r="L4" s="131"/>
      <c r="M4" s="131"/>
      <c r="N4" s="176"/>
      <c r="O4" s="125" t="s">
        <v>29</v>
      </c>
      <c r="P4" s="125" t="s">
        <v>30</v>
      </c>
      <c r="Q4" s="131"/>
      <c r="R4" s="131"/>
      <c r="S4" s="131"/>
      <c r="T4" s="131"/>
      <c r="U4" s="125" t="s">
        <v>31</v>
      </c>
      <c r="V4" s="125" t="s">
        <v>32</v>
      </c>
      <c r="W4" s="125" t="s">
        <v>33</v>
      </c>
      <c r="X4" s="125" t="s">
        <v>34</v>
      </c>
      <c r="Y4" s="131"/>
      <c r="Z4" s="7"/>
      <c r="AA4" s="7"/>
      <c r="AB4" s="7"/>
      <c r="AC4" s="7"/>
      <c r="AD4" s="7"/>
      <c r="AE4" s="7"/>
      <c r="AF4" s="7"/>
      <c r="AG4" s="8"/>
      <c r="AH4" s="8"/>
      <c r="AI4" s="70"/>
      <c r="AJ4" s="7"/>
      <c r="AK4" s="7"/>
    </row>
    <row r="5" s="1" customFormat="1" ht="38" customHeight="1" spans="1:37">
      <c r="A5" s="130"/>
      <c r="B5" s="131"/>
      <c r="C5" s="131"/>
      <c r="D5" s="131"/>
      <c r="E5" s="132"/>
      <c r="F5" s="127"/>
      <c r="G5" s="134"/>
      <c r="H5" s="129"/>
      <c r="I5" s="129"/>
      <c r="J5" s="131"/>
      <c r="K5" s="134"/>
      <c r="L5" s="131"/>
      <c r="M5" s="131"/>
      <c r="N5" s="176"/>
      <c r="O5" s="131"/>
      <c r="P5" s="125" t="s">
        <v>35</v>
      </c>
      <c r="Q5" s="125" t="s">
        <v>36</v>
      </c>
      <c r="R5" s="125" t="s">
        <v>37</v>
      </c>
      <c r="S5" s="125" t="s">
        <v>38</v>
      </c>
      <c r="T5" s="125" t="s">
        <v>39</v>
      </c>
      <c r="U5" s="131"/>
      <c r="V5" s="131"/>
      <c r="W5" s="131"/>
      <c r="X5" s="131"/>
      <c r="Y5" s="131"/>
      <c r="Z5" s="7"/>
      <c r="AA5" s="7"/>
      <c r="AB5" s="7"/>
      <c r="AC5" s="7"/>
      <c r="AD5" s="7"/>
      <c r="AE5" s="8" t="s">
        <v>40</v>
      </c>
      <c r="AF5" s="8" t="s">
        <v>41</v>
      </c>
      <c r="AG5" s="8" t="s">
        <v>40</v>
      </c>
      <c r="AH5" s="8" t="s">
        <v>41</v>
      </c>
      <c r="AI5" s="71"/>
      <c r="AJ5" s="7"/>
      <c r="AK5" s="7"/>
    </row>
    <row r="6" s="92" customFormat="1" ht="60" customHeight="1" spans="1:37">
      <c r="A6" s="135" t="s">
        <v>42</v>
      </c>
      <c r="B6" s="136"/>
      <c r="C6" s="137"/>
      <c r="D6" s="137"/>
      <c r="E6" s="138">
        <f>E7+E221+E226+E400+E414+E428</f>
        <v>383</v>
      </c>
      <c r="F6" s="139"/>
      <c r="G6" s="137"/>
      <c r="H6" s="137"/>
      <c r="I6" s="137"/>
      <c r="J6" s="137"/>
      <c r="K6" s="137"/>
      <c r="L6" s="137"/>
      <c r="M6" s="137"/>
      <c r="N6" s="138"/>
      <c r="O6" s="137">
        <f t="shared" ref="O6:X6" si="0">O7+O221+O226+O400+O414+O428</f>
        <v>113917.7441</v>
      </c>
      <c r="P6" s="137">
        <f t="shared" si="0"/>
        <v>58565.1341</v>
      </c>
      <c r="Q6" s="137">
        <f t="shared" si="0"/>
        <v>29155.945</v>
      </c>
      <c r="R6" s="137">
        <f t="shared" si="0"/>
        <v>15425.19</v>
      </c>
      <c r="S6" s="137">
        <f t="shared" si="0"/>
        <v>4254.9991</v>
      </c>
      <c r="T6" s="137">
        <f t="shared" si="0"/>
        <v>9729</v>
      </c>
      <c r="U6" s="137">
        <f t="shared" si="0"/>
        <v>41348.89</v>
      </c>
      <c r="V6" s="137">
        <f t="shared" si="0"/>
        <v>0</v>
      </c>
      <c r="W6" s="137">
        <f t="shared" si="0"/>
        <v>0</v>
      </c>
      <c r="X6" s="137">
        <f t="shared" si="0"/>
        <v>14003.72</v>
      </c>
      <c r="Y6" s="137"/>
      <c r="Z6" s="183"/>
      <c r="AA6" s="183"/>
      <c r="AB6" s="183"/>
      <c r="AC6" s="183"/>
      <c r="AD6" s="183"/>
      <c r="AE6" s="183"/>
      <c r="AF6" s="183"/>
      <c r="AG6" s="183"/>
      <c r="AH6" s="183"/>
      <c r="AI6" s="183"/>
      <c r="AJ6" s="183"/>
      <c r="AK6" s="183"/>
    </row>
    <row r="7" s="93" customFormat="1" ht="60" customHeight="1" spans="1:37">
      <c r="A7" s="140" t="s">
        <v>43</v>
      </c>
      <c r="B7" s="141"/>
      <c r="C7" s="137"/>
      <c r="D7" s="137"/>
      <c r="E7" s="138">
        <f>E8+E32+E36+E68+E72+E134+E183+E185+E189+E199+E216</f>
        <v>202</v>
      </c>
      <c r="F7" s="139"/>
      <c r="G7" s="137"/>
      <c r="H7" s="137"/>
      <c r="I7" s="137"/>
      <c r="J7" s="137"/>
      <c r="K7" s="137"/>
      <c r="L7" s="137"/>
      <c r="M7" s="137"/>
      <c r="N7" s="138"/>
      <c r="O7" s="137">
        <f t="shared" ref="O7:X7" si="1">O8+O32+O36+O68+O72+O134+O183+O185+O189+O199+O216</f>
        <v>57787.35</v>
      </c>
      <c r="P7" s="137">
        <f t="shared" si="1"/>
        <v>33113.14</v>
      </c>
      <c r="Q7" s="137">
        <f t="shared" si="1"/>
        <v>23049.395</v>
      </c>
      <c r="R7" s="137">
        <f t="shared" si="1"/>
        <v>6240.745</v>
      </c>
      <c r="S7" s="137">
        <f t="shared" si="1"/>
        <v>2000</v>
      </c>
      <c r="T7" s="137">
        <f t="shared" si="1"/>
        <v>1823</v>
      </c>
      <c r="U7" s="137">
        <f t="shared" si="1"/>
        <v>11022.51</v>
      </c>
      <c r="V7" s="137">
        <f t="shared" si="1"/>
        <v>0</v>
      </c>
      <c r="W7" s="137">
        <f t="shared" si="1"/>
        <v>0</v>
      </c>
      <c r="X7" s="137">
        <f t="shared" si="1"/>
        <v>13651.7</v>
      </c>
      <c r="Y7" s="137"/>
      <c r="Z7" s="184"/>
      <c r="AA7" s="184"/>
      <c r="AB7" s="184"/>
      <c r="AC7" s="184"/>
      <c r="AD7" s="184"/>
      <c r="AE7" s="184"/>
      <c r="AF7" s="184"/>
      <c r="AG7" s="184"/>
      <c r="AH7" s="184"/>
      <c r="AI7" s="184"/>
      <c r="AJ7" s="184"/>
      <c r="AK7" s="184"/>
    </row>
    <row r="8" s="93" customFormat="1" ht="60" customHeight="1" spans="1:37">
      <c r="A8" s="135" t="s">
        <v>44</v>
      </c>
      <c r="B8" s="136"/>
      <c r="C8" s="137"/>
      <c r="D8" s="137"/>
      <c r="E8" s="138">
        <v>23</v>
      </c>
      <c r="F8" s="137"/>
      <c r="G8" s="137"/>
      <c r="H8" s="137"/>
      <c r="I8" s="137"/>
      <c r="J8" s="137"/>
      <c r="K8" s="137"/>
      <c r="L8" s="137"/>
      <c r="M8" s="137"/>
      <c r="N8" s="138"/>
      <c r="O8" s="137">
        <f t="shared" ref="O8:X8" si="2">SUM(O9:O31)</f>
        <v>10237</v>
      </c>
      <c r="P8" s="137">
        <f t="shared" si="2"/>
        <v>7312</v>
      </c>
      <c r="Q8" s="137">
        <f t="shared" si="2"/>
        <v>4327</v>
      </c>
      <c r="R8" s="137">
        <f t="shared" si="2"/>
        <v>985</v>
      </c>
      <c r="S8" s="137">
        <f t="shared" si="2"/>
        <v>2000</v>
      </c>
      <c r="T8" s="137">
        <f t="shared" si="2"/>
        <v>0</v>
      </c>
      <c r="U8" s="137">
        <f t="shared" si="2"/>
        <v>1363</v>
      </c>
      <c r="V8" s="137">
        <f t="shared" si="2"/>
        <v>0</v>
      </c>
      <c r="W8" s="137">
        <f t="shared" si="2"/>
        <v>0</v>
      </c>
      <c r="X8" s="137">
        <f t="shared" si="2"/>
        <v>1562</v>
      </c>
      <c r="Y8" s="137"/>
      <c r="Z8" s="184"/>
      <c r="AA8" s="184"/>
      <c r="AB8" s="184"/>
      <c r="AC8" s="184"/>
      <c r="AD8" s="184"/>
      <c r="AE8" s="184"/>
      <c r="AF8" s="184"/>
      <c r="AG8" s="184"/>
      <c r="AH8" s="184"/>
      <c r="AI8" s="184"/>
      <c r="AJ8" s="184"/>
      <c r="AK8" s="184"/>
    </row>
    <row r="9" s="93" customFormat="1" ht="153" customHeight="1" spans="1:37">
      <c r="A9" s="142">
        <v>1</v>
      </c>
      <c r="B9" s="143" t="s">
        <v>45</v>
      </c>
      <c r="C9" s="143" t="s">
        <v>46</v>
      </c>
      <c r="D9" s="143" t="s">
        <v>47</v>
      </c>
      <c r="E9" s="144" t="s">
        <v>48</v>
      </c>
      <c r="F9" s="143" t="s">
        <v>49</v>
      </c>
      <c r="G9" s="143" t="s">
        <v>50</v>
      </c>
      <c r="H9" s="143" t="s">
        <v>51</v>
      </c>
      <c r="I9" s="143" t="s">
        <v>52</v>
      </c>
      <c r="J9" s="143" t="s">
        <v>53</v>
      </c>
      <c r="K9" s="143" t="s">
        <v>54</v>
      </c>
      <c r="L9" s="143" t="s">
        <v>54</v>
      </c>
      <c r="M9" s="143" t="s">
        <v>55</v>
      </c>
      <c r="N9" s="144" t="s">
        <v>56</v>
      </c>
      <c r="O9" s="143">
        <v>200</v>
      </c>
      <c r="P9" s="143">
        <v>200</v>
      </c>
      <c r="Q9" s="143"/>
      <c r="R9" s="143">
        <v>200</v>
      </c>
      <c r="S9" s="143"/>
      <c r="T9" s="143"/>
      <c r="U9" s="143"/>
      <c r="V9" s="143"/>
      <c r="W9" s="143"/>
      <c r="X9" s="143"/>
      <c r="Y9" s="143" t="s">
        <v>57</v>
      </c>
      <c r="Z9" s="185" t="s">
        <v>58</v>
      </c>
      <c r="AA9" s="185" t="s">
        <v>59</v>
      </c>
      <c r="AB9" s="185" t="s">
        <v>59</v>
      </c>
      <c r="AC9" s="185" t="s">
        <v>59</v>
      </c>
      <c r="AD9" s="185" t="s">
        <v>59</v>
      </c>
      <c r="AE9" s="185">
        <v>35</v>
      </c>
      <c r="AF9" s="185">
        <v>112</v>
      </c>
      <c r="AG9" s="185">
        <v>15</v>
      </c>
      <c r="AH9" s="185">
        <v>42</v>
      </c>
      <c r="AI9" s="185" t="s">
        <v>60</v>
      </c>
      <c r="AJ9" s="185" t="s">
        <v>61</v>
      </c>
      <c r="AK9" s="185"/>
    </row>
    <row r="10" s="94" customFormat="1" ht="112" customHeight="1" spans="1:37">
      <c r="A10" s="142">
        <v>2</v>
      </c>
      <c r="B10" s="145" t="s">
        <v>45</v>
      </c>
      <c r="C10" s="145" t="s">
        <v>46</v>
      </c>
      <c r="D10" s="145" t="s">
        <v>47</v>
      </c>
      <c r="E10" s="146" t="s">
        <v>62</v>
      </c>
      <c r="F10" s="145" t="s">
        <v>63</v>
      </c>
      <c r="G10" s="143" t="s">
        <v>50</v>
      </c>
      <c r="H10" s="145" t="s">
        <v>64</v>
      </c>
      <c r="I10" s="145" t="s">
        <v>65</v>
      </c>
      <c r="J10" s="145" t="s">
        <v>53</v>
      </c>
      <c r="K10" s="145" t="s">
        <v>64</v>
      </c>
      <c r="L10" s="145" t="s">
        <v>66</v>
      </c>
      <c r="M10" s="145" t="s">
        <v>67</v>
      </c>
      <c r="N10" s="146">
        <v>13571426633</v>
      </c>
      <c r="O10" s="145">
        <v>200</v>
      </c>
      <c r="P10" s="145">
        <v>60</v>
      </c>
      <c r="Q10" s="145">
        <v>60</v>
      </c>
      <c r="R10" s="145"/>
      <c r="S10" s="145"/>
      <c r="T10" s="145"/>
      <c r="U10" s="145"/>
      <c r="V10" s="145"/>
      <c r="W10" s="145"/>
      <c r="X10" s="145">
        <v>140</v>
      </c>
      <c r="Y10" s="171" t="s">
        <v>57</v>
      </c>
      <c r="Z10" s="186" t="s">
        <v>58</v>
      </c>
      <c r="AA10" s="186" t="s">
        <v>59</v>
      </c>
      <c r="AB10" s="186" t="s">
        <v>59</v>
      </c>
      <c r="AC10" s="186" t="s">
        <v>59</v>
      </c>
      <c r="AD10" s="186" t="s">
        <v>59</v>
      </c>
      <c r="AE10" s="186">
        <v>270</v>
      </c>
      <c r="AF10" s="186">
        <v>1015</v>
      </c>
      <c r="AG10" s="186">
        <v>135</v>
      </c>
      <c r="AH10" s="186">
        <v>459</v>
      </c>
      <c r="AI10" s="186" t="s">
        <v>68</v>
      </c>
      <c r="AJ10" s="186" t="s">
        <v>69</v>
      </c>
      <c r="AK10" s="186"/>
    </row>
    <row r="11" s="95" customFormat="1" ht="118" customHeight="1" spans="1:37">
      <c r="A11" s="142">
        <v>3</v>
      </c>
      <c r="B11" s="145" t="s">
        <v>45</v>
      </c>
      <c r="C11" s="145" t="s">
        <v>46</v>
      </c>
      <c r="D11" s="145" t="s">
        <v>47</v>
      </c>
      <c r="E11" s="146" t="s">
        <v>70</v>
      </c>
      <c r="F11" s="145" t="s">
        <v>71</v>
      </c>
      <c r="G11" s="143" t="s">
        <v>50</v>
      </c>
      <c r="H11" s="145" t="s">
        <v>64</v>
      </c>
      <c r="I11" s="145" t="s">
        <v>72</v>
      </c>
      <c r="J11" s="145" t="s">
        <v>53</v>
      </c>
      <c r="K11" s="145" t="s">
        <v>64</v>
      </c>
      <c r="L11" s="145" t="s">
        <v>66</v>
      </c>
      <c r="M11" s="145" t="s">
        <v>67</v>
      </c>
      <c r="N11" s="146">
        <v>13571426633</v>
      </c>
      <c r="O11" s="145">
        <v>28</v>
      </c>
      <c r="P11" s="145">
        <v>28</v>
      </c>
      <c r="Q11" s="145">
        <v>28</v>
      </c>
      <c r="R11" s="145"/>
      <c r="S11" s="145"/>
      <c r="T11" s="145"/>
      <c r="U11" s="145"/>
      <c r="V11" s="145"/>
      <c r="W11" s="145"/>
      <c r="X11" s="145"/>
      <c r="Y11" s="171" t="s">
        <v>57</v>
      </c>
      <c r="Z11" s="186" t="s">
        <v>58</v>
      </c>
      <c r="AA11" s="186" t="s">
        <v>59</v>
      </c>
      <c r="AB11" s="186" t="s">
        <v>59</v>
      </c>
      <c r="AC11" s="186" t="s">
        <v>59</v>
      </c>
      <c r="AD11" s="186" t="s">
        <v>59</v>
      </c>
      <c r="AE11" s="186">
        <v>20</v>
      </c>
      <c r="AF11" s="186">
        <v>109</v>
      </c>
      <c r="AG11" s="186">
        <v>17</v>
      </c>
      <c r="AH11" s="186">
        <v>86</v>
      </c>
      <c r="AI11" s="186" t="s">
        <v>73</v>
      </c>
      <c r="AJ11" s="186" t="s">
        <v>74</v>
      </c>
      <c r="AK11" s="186"/>
    </row>
    <row r="12" s="96" customFormat="1" ht="131" customHeight="1" spans="1:37">
      <c r="A12" s="142">
        <v>4</v>
      </c>
      <c r="B12" s="145" t="s">
        <v>45</v>
      </c>
      <c r="C12" s="145" t="s">
        <v>46</v>
      </c>
      <c r="D12" s="145" t="s">
        <v>47</v>
      </c>
      <c r="E12" s="146" t="s">
        <v>75</v>
      </c>
      <c r="F12" s="145" t="s">
        <v>76</v>
      </c>
      <c r="G12" s="143" t="s">
        <v>50</v>
      </c>
      <c r="H12" s="145" t="s">
        <v>77</v>
      </c>
      <c r="I12" s="145" t="s">
        <v>78</v>
      </c>
      <c r="J12" s="145" t="s">
        <v>53</v>
      </c>
      <c r="K12" s="145" t="s">
        <v>77</v>
      </c>
      <c r="L12" s="145" t="s">
        <v>66</v>
      </c>
      <c r="M12" s="145" t="s">
        <v>79</v>
      </c>
      <c r="N12" s="146">
        <v>18909159128</v>
      </c>
      <c r="O12" s="145">
        <v>80</v>
      </c>
      <c r="P12" s="145">
        <v>80</v>
      </c>
      <c r="Q12" s="145"/>
      <c r="R12" s="145">
        <v>80</v>
      </c>
      <c r="S12" s="145"/>
      <c r="T12" s="145"/>
      <c r="U12" s="145"/>
      <c r="V12" s="145"/>
      <c r="W12" s="145"/>
      <c r="X12" s="145"/>
      <c r="Y12" s="171" t="s">
        <v>57</v>
      </c>
      <c r="Z12" s="186" t="s">
        <v>58</v>
      </c>
      <c r="AA12" s="186" t="s">
        <v>58</v>
      </c>
      <c r="AB12" s="186" t="s">
        <v>58</v>
      </c>
      <c r="AC12" s="186" t="s">
        <v>59</v>
      </c>
      <c r="AD12" s="186" t="s">
        <v>59</v>
      </c>
      <c r="AE12" s="186">
        <v>247</v>
      </c>
      <c r="AF12" s="186">
        <v>972</v>
      </c>
      <c r="AG12" s="186">
        <v>120</v>
      </c>
      <c r="AH12" s="186">
        <v>452</v>
      </c>
      <c r="AI12" s="186" t="s">
        <v>80</v>
      </c>
      <c r="AJ12" s="186" t="s">
        <v>81</v>
      </c>
      <c r="AK12" s="186"/>
    </row>
    <row r="13" s="94" customFormat="1" ht="139" customHeight="1" spans="1:37">
      <c r="A13" s="142">
        <v>5</v>
      </c>
      <c r="B13" s="145" t="s">
        <v>45</v>
      </c>
      <c r="C13" s="145" t="s">
        <v>46</v>
      </c>
      <c r="D13" s="145" t="s">
        <v>47</v>
      </c>
      <c r="E13" s="146" t="s">
        <v>82</v>
      </c>
      <c r="F13" s="145" t="s">
        <v>83</v>
      </c>
      <c r="G13" s="143" t="s">
        <v>50</v>
      </c>
      <c r="H13" s="145" t="s">
        <v>84</v>
      </c>
      <c r="I13" s="145" t="s">
        <v>85</v>
      </c>
      <c r="J13" s="145" t="s">
        <v>53</v>
      </c>
      <c r="K13" s="145" t="s">
        <v>84</v>
      </c>
      <c r="L13" s="145" t="s">
        <v>66</v>
      </c>
      <c r="M13" s="145" t="s">
        <v>86</v>
      </c>
      <c r="N13" s="146">
        <v>13891552150</v>
      </c>
      <c r="O13" s="145">
        <v>60</v>
      </c>
      <c r="P13" s="145">
        <v>60</v>
      </c>
      <c r="Q13" s="145">
        <v>60</v>
      </c>
      <c r="R13" s="145"/>
      <c r="S13" s="145"/>
      <c r="T13" s="145"/>
      <c r="U13" s="145"/>
      <c r="V13" s="145"/>
      <c r="W13" s="145"/>
      <c r="X13" s="145"/>
      <c r="Y13" s="145" t="s">
        <v>57</v>
      </c>
      <c r="Z13" s="186" t="s">
        <v>58</v>
      </c>
      <c r="AA13" s="186" t="s">
        <v>58</v>
      </c>
      <c r="AB13" s="186" t="s">
        <v>59</v>
      </c>
      <c r="AC13" s="186" t="s">
        <v>59</v>
      </c>
      <c r="AD13" s="186" t="s">
        <v>59</v>
      </c>
      <c r="AE13" s="186">
        <v>60</v>
      </c>
      <c r="AF13" s="186">
        <v>250</v>
      </c>
      <c r="AG13" s="186">
        <v>31</v>
      </c>
      <c r="AH13" s="186">
        <v>152</v>
      </c>
      <c r="AI13" s="186" t="s">
        <v>87</v>
      </c>
      <c r="AJ13" s="186" t="s">
        <v>88</v>
      </c>
      <c r="AK13" s="186"/>
    </row>
    <row r="14" s="94" customFormat="1" ht="111" customHeight="1" spans="1:37">
      <c r="A14" s="142">
        <v>6</v>
      </c>
      <c r="B14" s="145" t="s">
        <v>45</v>
      </c>
      <c r="C14" s="145" t="s">
        <v>46</v>
      </c>
      <c r="D14" s="145" t="s">
        <v>47</v>
      </c>
      <c r="E14" s="146" t="s">
        <v>89</v>
      </c>
      <c r="F14" s="145" t="s">
        <v>90</v>
      </c>
      <c r="G14" s="143" t="s">
        <v>50</v>
      </c>
      <c r="H14" s="145" t="s">
        <v>91</v>
      </c>
      <c r="I14" s="145" t="s">
        <v>92</v>
      </c>
      <c r="J14" s="145" t="s">
        <v>53</v>
      </c>
      <c r="K14" s="145" t="s">
        <v>91</v>
      </c>
      <c r="L14" s="145" t="s">
        <v>66</v>
      </c>
      <c r="M14" s="145" t="s">
        <v>93</v>
      </c>
      <c r="N14" s="146">
        <v>13992569711</v>
      </c>
      <c r="O14" s="145">
        <v>105</v>
      </c>
      <c r="P14" s="145">
        <v>31</v>
      </c>
      <c r="Q14" s="145">
        <v>31</v>
      </c>
      <c r="R14" s="145"/>
      <c r="S14" s="145"/>
      <c r="T14" s="145"/>
      <c r="U14" s="145"/>
      <c r="V14" s="145"/>
      <c r="W14" s="145"/>
      <c r="X14" s="145">
        <v>74</v>
      </c>
      <c r="Y14" s="145" t="s">
        <v>57</v>
      </c>
      <c r="Z14" s="186" t="s">
        <v>58</v>
      </c>
      <c r="AA14" s="186" t="s">
        <v>58</v>
      </c>
      <c r="AB14" s="186" t="s">
        <v>59</v>
      </c>
      <c r="AC14" s="186" t="s">
        <v>58</v>
      </c>
      <c r="AD14" s="186" t="s">
        <v>59</v>
      </c>
      <c r="AE14" s="186">
        <v>30</v>
      </c>
      <c r="AF14" s="186">
        <v>108</v>
      </c>
      <c r="AG14" s="186">
        <v>16</v>
      </c>
      <c r="AH14" s="186">
        <v>53</v>
      </c>
      <c r="AI14" s="186" t="s">
        <v>94</v>
      </c>
      <c r="AJ14" s="186" t="s">
        <v>95</v>
      </c>
      <c r="AK14" s="186"/>
    </row>
    <row r="15" s="94" customFormat="1" ht="116" customHeight="1" spans="1:37">
      <c r="A15" s="142">
        <v>7</v>
      </c>
      <c r="B15" s="145" t="s">
        <v>45</v>
      </c>
      <c r="C15" s="145" t="s">
        <v>46</v>
      </c>
      <c r="D15" s="145" t="s">
        <v>96</v>
      </c>
      <c r="E15" s="146" t="s">
        <v>97</v>
      </c>
      <c r="F15" s="145" t="s">
        <v>98</v>
      </c>
      <c r="G15" s="143" t="s">
        <v>50</v>
      </c>
      <c r="H15" s="145" t="s">
        <v>99</v>
      </c>
      <c r="I15" s="145" t="s">
        <v>100</v>
      </c>
      <c r="J15" s="145" t="s">
        <v>53</v>
      </c>
      <c r="K15" s="145" t="s">
        <v>99</v>
      </c>
      <c r="L15" s="145" t="s">
        <v>66</v>
      </c>
      <c r="M15" s="145" t="s">
        <v>101</v>
      </c>
      <c r="N15" s="146">
        <v>15379859777</v>
      </c>
      <c r="O15" s="145">
        <v>25</v>
      </c>
      <c r="P15" s="145">
        <v>25</v>
      </c>
      <c r="Q15" s="145">
        <v>25</v>
      </c>
      <c r="R15" s="145"/>
      <c r="S15" s="145"/>
      <c r="T15" s="145"/>
      <c r="U15" s="145"/>
      <c r="V15" s="145"/>
      <c r="W15" s="145"/>
      <c r="X15" s="145"/>
      <c r="Y15" s="145" t="s">
        <v>57</v>
      </c>
      <c r="Z15" s="186" t="s">
        <v>58</v>
      </c>
      <c r="AA15" s="186" t="s">
        <v>58</v>
      </c>
      <c r="AB15" s="186" t="s">
        <v>58</v>
      </c>
      <c r="AC15" s="186" t="s">
        <v>59</v>
      </c>
      <c r="AD15" s="186" t="s">
        <v>59</v>
      </c>
      <c r="AE15" s="186">
        <v>30</v>
      </c>
      <c r="AF15" s="186">
        <v>96</v>
      </c>
      <c r="AG15" s="186">
        <v>21</v>
      </c>
      <c r="AH15" s="186">
        <v>68</v>
      </c>
      <c r="AI15" s="186" t="s">
        <v>102</v>
      </c>
      <c r="AJ15" s="186" t="s">
        <v>103</v>
      </c>
      <c r="AK15" s="186"/>
    </row>
    <row r="16" s="94" customFormat="1" ht="87" customHeight="1" spans="1:37">
      <c r="A16" s="142">
        <v>8</v>
      </c>
      <c r="B16" s="145" t="s">
        <v>45</v>
      </c>
      <c r="C16" s="145" t="s">
        <v>46</v>
      </c>
      <c r="D16" s="145" t="s">
        <v>96</v>
      </c>
      <c r="E16" s="146" t="s">
        <v>104</v>
      </c>
      <c r="F16" s="145" t="s">
        <v>105</v>
      </c>
      <c r="G16" s="143" t="s">
        <v>50</v>
      </c>
      <c r="H16" s="145" t="s">
        <v>64</v>
      </c>
      <c r="I16" s="145" t="s">
        <v>106</v>
      </c>
      <c r="J16" s="145" t="s">
        <v>53</v>
      </c>
      <c r="K16" s="145" t="s">
        <v>64</v>
      </c>
      <c r="L16" s="145" t="s">
        <v>66</v>
      </c>
      <c r="M16" s="145" t="s">
        <v>67</v>
      </c>
      <c r="N16" s="146">
        <v>13571426633</v>
      </c>
      <c r="O16" s="145">
        <v>267</v>
      </c>
      <c r="P16" s="145">
        <v>81</v>
      </c>
      <c r="Q16" s="145">
        <v>81</v>
      </c>
      <c r="R16" s="145"/>
      <c r="S16" s="145"/>
      <c r="T16" s="145"/>
      <c r="U16" s="145"/>
      <c r="V16" s="145"/>
      <c r="W16" s="145"/>
      <c r="X16" s="145">
        <v>186</v>
      </c>
      <c r="Y16" s="171" t="s">
        <v>57</v>
      </c>
      <c r="Z16" s="186" t="s">
        <v>58</v>
      </c>
      <c r="AA16" s="186" t="s">
        <v>59</v>
      </c>
      <c r="AB16" s="186" t="s">
        <v>59</v>
      </c>
      <c r="AC16" s="186" t="s">
        <v>59</v>
      </c>
      <c r="AD16" s="186" t="s">
        <v>59</v>
      </c>
      <c r="AE16" s="186">
        <v>27</v>
      </c>
      <c r="AF16" s="186">
        <v>96</v>
      </c>
      <c r="AG16" s="186">
        <v>18</v>
      </c>
      <c r="AH16" s="186">
        <v>65</v>
      </c>
      <c r="AI16" s="186" t="s">
        <v>107</v>
      </c>
      <c r="AJ16" s="186" t="s">
        <v>108</v>
      </c>
      <c r="AK16" s="186"/>
    </row>
    <row r="17" s="94" customFormat="1" ht="118" customHeight="1" spans="1:37">
      <c r="A17" s="142">
        <v>9</v>
      </c>
      <c r="B17" s="145" t="s">
        <v>45</v>
      </c>
      <c r="C17" s="145" t="s">
        <v>46</v>
      </c>
      <c r="D17" s="145" t="s">
        <v>96</v>
      </c>
      <c r="E17" s="146" t="s">
        <v>109</v>
      </c>
      <c r="F17" s="145" t="s">
        <v>110</v>
      </c>
      <c r="G17" s="143" t="s">
        <v>50</v>
      </c>
      <c r="H17" s="145" t="s">
        <v>111</v>
      </c>
      <c r="I17" s="145" t="s">
        <v>112</v>
      </c>
      <c r="J17" s="145" t="s">
        <v>53</v>
      </c>
      <c r="K17" s="145" t="s">
        <v>111</v>
      </c>
      <c r="L17" s="145" t="s">
        <v>66</v>
      </c>
      <c r="M17" s="145" t="s">
        <v>113</v>
      </c>
      <c r="N17" s="146">
        <v>18391571225</v>
      </c>
      <c r="O17" s="145">
        <v>1500</v>
      </c>
      <c r="P17" s="145">
        <v>450</v>
      </c>
      <c r="Q17" s="145">
        <v>450</v>
      </c>
      <c r="R17" s="145"/>
      <c r="S17" s="145"/>
      <c r="T17" s="145"/>
      <c r="U17" s="145"/>
      <c r="V17" s="145"/>
      <c r="W17" s="145"/>
      <c r="X17" s="145">
        <v>1050</v>
      </c>
      <c r="Y17" s="145" t="s">
        <v>57</v>
      </c>
      <c r="Z17" s="186" t="s">
        <v>58</v>
      </c>
      <c r="AA17" s="186" t="s">
        <v>58</v>
      </c>
      <c r="AB17" s="186" t="s">
        <v>59</v>
      </c>
      <c r="AC17" s="186" t="s">
        <v>59</v>
      </c>
      <c r="AD17" s="186" t="s">
        <v>59</v>
      </c>
      <c r="AE17" s="186">
        <v>102</v>
      </c>
      <c r="AF17" s="186">
        <v>458</v>
      </c>
      <c r="AG17" s="186">
        <v>68</v>
      </c>
      <c r="AH17" s="186">
        <v>282</v>
      </c>
      <c r="AI17" s="186" t="s">
        <v>114</v>
      </c>
      <c r="AJ17" s="186" t="s">
        <v>115</v>
      </c>
      <c r="AK17" s="186"/>
    </row>
    <row r="18" s="94" customFormat="1" ht="150" customHeight="1" spans="1:37">
      <c r="A18" s="142">
        <v>10</v>
      </c>
      <c r="B18" s="145" t="s">
        <v>45</v>
      </c>
      <c r="C18" s="145" t="s">
        <v>46</v>
      </c>
      <c r="D18" s="145" t="s">
        <v>96</v>
      </c>
      <c r="E18" s="146" t="s">
        <v>116</v>
      </c>
      <c r="F18" s="145" t="s">
        <v>117</v>
      </c>
      <c r="G18" s="143" t="s">
        <v>50</v>
      </c>
      <c r="H18" s="145" t="s">
        <v>118</v>
      </c>
      <c r="I18" s="145" t="s">
        <v>119</v>
      </c>
      <c r="J18" s="145" t="s">
        <v>53</v>
      </c>
      <c r="K18" s="145" t="s">
        <v>118</v>
      </c>
      <c r="L18" s="145" t="s">
        <v>66</v>
      </c>
      <c r="M18" s="145" t="s">
        <v>120</v>
      </c>
      <c r="N18" s="146">
        <v>13992525803</v>
      </c>
      <c r="O18" s="145">
        <v>45</v>
      </c>
      <c r="P18" s="145">
        <v>45</v>
      </c>
      <c r="Q18" s="145">
        <v>45</v>
      </c>
      <c r="R18" s="145"/>
      <c r="S18" s="145"/>
      <c r="T18" s="145"/>
      <c r="U18" s="145"/>
      <c r="V18" s="145"/>
      <c r="W18" s="145"/>
      <c r="X18" s="145"/>
      <c r="Y18" s="145" t="s">
        <v>57</v>
      </c>
      <c r="Z18" s="186" t="s">
        <v>58</v>
      </c>
      <c r="AA18" s="186" t="s">
        <v>58</v>
      </c>
      <c r="AB18" s="186" t="s">
        <v>59</v>
      </c>
      <c r="AC18" s="186" t="s">
        <v>58</v>
      </c>
      <c r="AD18" s="186" t="s">
        <v>59</v>
      </c>
      <c r="AE18" s="186">
        <v>295</v>
      </c>
      <c r="AF18" s="186">
        <v>961</v>
      </c>
      <c r="AG18" s="186">
        <v>130</v>
      </c>
      <c r="AH18" s="186">
        <v>404</v>
      </c>
      <c r="AI18" s="186" t="s">
        <v>121</v>
      </c>
      <c r="AJ18" s="186" t="s">
        <v>122</v>
      </c>
      <c r="AK18" s="186"/>
    </row>
    <row r="19" s="94" customFormat="1" ht="124" customHeight="1" spans="1:37">
      <c r="A19" s="142">
        <v>11</v>
      </c>
      <c r="B19" s="145" t="s">
        <v>45</v>
      </c>
      <c r="C19" s="145" t="s">
        <v>46</v>
      </c>
      <c r="D19" s="145" t="s">
        <v>96</v>
      </c>
      <c r="E19" s="146" t="s">
        <v>123</v>
      </c>
      <c r="F19" s="145" t="s">
        <v>124</v>
      </c>
      <c r="G19" s="143" t="s">
        <v>50</v>
      </c>
      <c r="H19" s="145" t="s">
        <v>91</v>
      </c>
      <c r="I19" s="145" t="s">
        <v>125</v>
      </c>
      <c r="J19" s="145" t="s">
        <v>53</v>
      </c>
      <c r="K19" s="145" t="s">
        <v>91</v>
      </c>
      <c r="L19" s="145" t="s">
        <v>66</v>
      </c>
      <c r="M19" s="145" t="s">
        <v>93</v>
      </c>
      <c r="N19" s="146">
        <v>13992569711</v>
      </c>
      <c r="O19" s="145">
        <v>169</v>
      </c>
      <c r="P19" s="145">
        <v>57</v>
      </c>
      <c r="Q19" s="145">
        <v>57</v>
      </c>
      <c r="R19" s="145"/>
      <c r="S19" s="145"/>
      <c r="T19" s="145"/>
      <c r="U19" s="145"/>
      <c r="V19" s="145"/>
      <c r="W19" s="145"/>
      <c r="X19" s="145">
        <v>112</v>
      </c>
      <c r="Y19" s="145" t="s">
        <v>57</v>
      </c>
      <c r="Z19" s="186" t="s">
        <v>58</v>
      </c>
      <c r="AA19" s="186" t="s">
        <v>59</v>
      </c>
      <c r="AB19" s="186" t="s">
        <v>59</v>
      </c>
      <c r="AC19" s="186" t="s">
        <v>59</v>
      </c>
      <c r="AD19" s="186" t="s">
        <v>59</v>
      </c>
      <c r="AE19" s="186">
        <v>32</v>
      </c>
      <c r="AF19" s="186">
        <v>99</v>
      </c>
      <c r="AG19" s="186">
        <v>22</v>
      </c>
      <c r="AH19" s="186">
        <v>55</v>
      </c>
      <c r="AI19" s="186" t="s">
        <v>126</v>
      </c>
      <c r="AJ19" s="186" t="s">
        <v>127</v>
      </c>
      <c r="AK19" s="186"/>
    </row>
    <row r="20" s="94" customFormat="1" ht="127" customHeight="1" spans="1:37">
      <c r="A20" s="142">
        <v>12</v>
      </c>
      <c r="B20" s="145" t="s">
        <v>45</v>
      </c>
      <c r="C20" s="145" t="s">
        <v>46</v>
      </c>
      <c r="D20" s="145" t="s">
        <v>128</v>
      </c>
      <c r="E20" s="146" t="s">
        <v>129</v>
      </c>
      <c r="F20" s="147" t="s">
        <v>130</v>
      </c>
      <c r="G20" s="143" t="s">
        <v>50</v>
      </c>
      <c r="H20" s="145" t="s">
        <v>131</v>
      </c>
      <c r="I20" s="145" t="s">
        <v>132</v>
      </c>
      <c r="J20" s="145" t="s">
        <v>53</v>
      </c>
      <c r="K20" s="143" t="s">
        <v>54</v>
      </c>
      <c r="L20" s="145" t="s">
        <v>54</v>
      </c>
      <c r="M20" s="145" t="s">
        <v>55</v>
      </c>
      <c r="N20" s="146" t="s">
        <v>56</v>
      </c>
      <c r="O20" s="143">
        <v>60</v>
      </c>
      <c r="P20" s="143">
        <v>60</v>
      </c>
      <c r="Q20" s="145"/>
      <c r="R20" s="145">
        <v>60</v>
      </c>
      <c r="S20" s="145"/>
      <c r="T20" s="145"/>
      <c r="U20" s="145"/>
      <c r="V20" s="145"/>
      <c r="W20" s="145"/>
      <c r="X20" s="145"/>
      <c r="Y20" s="145" t="s">
        <v>57</v>
      </c>
      <c r="Z20" s="186" t="s">
        <v>58</v>
      </c>
      <c r="AA20" s="186" t="s">
        <v>59</v>
      </c>
      <c r="AB20" s="186" t="s">
        <v>59</v>
      </c>
      <c r="AC20" s="186" t="s">
        <v>59</v>
      </c>
      <c r="AD20" s="186" t="s">
        <v>59</v>
      </c>
      <c r="AE20" s="186">
        <v>50</v>
      </c>
      <c r="AF20" s="186">
        <v>180</v>
      </c>
      <c r="AG20" s="186">
        <v>15</v>
      </c>
      <c r="AH20" s="186">
        <v>50</v>
      </c>
      <c r="AI20" s="186" t="s">
        <v>133</v>
      </c>
      <c r="AJ20" s="186" t="s">
        <v>134</v>
      </c>
      <c r="AK20" s="186"/>
    </row>
    <row r="21" s="94" customFormat="1" ht="113" customHeight="1" spans="1:37">
      <c r="A21" s="142">
        <v>13</v>
      </c>
      <c r="B21" s="148" t="s">
        <v>45</v>
      </c>
      <c r="C21" s="148" t="s">
        <v>46</v>
      </c>
      <c r="D21" s="145" t="s">
        <v>128</v>
      </c>
      <c r="E21" s="146" t="s">
        <v>135</v>
      </c>
      <c r="F21" s="147" t="s">
        <v>136</v>
      </c>
      <c r="G21" s="143" t="s">
        <v>50</v>
      </c>
      <c r="H21" s="145" t="s">
        <v>131</v>
      </c>
      <c r="I21" s="145" t="s">
        <v>132</v>
      </c>
      <c r="J21" s="145" t="s">
        <v>53</v>
      </c>
      <c r="K21" s="143" t="s">
        <v>54</v>
      </c>
      <c r="L21" s="145" t="s">
        <v>54</v>
      </c>
      <c r="M21" s="145" t="s">
        <v>55</v>
      </c>
      <c r="N21" s="146" t="s">
        <v>56</v>
      </c>
      <c r="O21" s="143">
        <v>50</v>
      </c>
      <c r="P21" s="143">
        <v>50</v>
      </c>
      <c r="Q21" s="145">
        <v>50</v>
      </c>
      <c r="R21" s="145"/>
      <c r="S21" s="145"/>
      <c r="T21" s="145"/>
      <c r="U21" s="145"/>
      <c r="V21" s="145"/>
      <c r="W21" s="145"/>
      <c r="X21" s="145"/>
      <c r="Y21" s="145" t="s">
        <v>57</v>
      </c>
      <c r="Z21" s="186" t="s">
        <v>58</v>
      </c>
      <c r="AA21" s="186" t="s">
        <v>59</v>
      </c>
      <c r="AB21" s="186" t="s">
        <v>59</v>
      </c>
      <c r="AC21" s="186" t="s">
        <v>59</v>
      </c>
      <c r="AD21" s="186" t="s">
        <v>59</v>
      </c>
      <c r="AE21" s="186">
        <v>30</v>
      </c>
      <c r="AF21" s="186">
        <v>98</v>
      </c>
      <c r="AG21" s="186">
        <v>30</v>
      </c>
      <c r="AH21" s="186">
        <v>98</v>
      </c>
      <c r="AI21" s="186" t="s">
        <v>107</v>
      </c>
      <c r="AJ21" s="186" t="s">
        <v>137</v>
      </c>
      <c r="AK21" s="186"/>
    </row>
    <row r="22" s="94" customFormat="1" ht="113" customHeight="1" spans="1:37">
      <c r="A22" s="142">
        <v>14</v>
      </c>
      <c r="B22" s="148" t="s">
        <v>45</v>
      </c>
      <c r="C22" s="148" t="s">
        <v>46</v>
      </c>
      <c r="D22" s="145" t="s">
        <v>128</v>
      </c>
      <c r="E22" s="146" t="s">
        <v>138</v>
      </c>
      <c r="F22" s="147" t="s">
        <v>139</v>
      </c>
      <c r="G22" s="143" t="s">
        <v>50</v>
      </c>
      <c r="H22" s="145" t="s">
        <v>140</v>
      </c>
      <c r="I22" s="145" t="s">
        <v>141</v>
      </c>
      <c r="J22" s="145" t="s">
        <v>53</v>
      </c>
      <c r="K22" s="177" t="s">
        <v>140</v>
      </c>
      <c r="L22" s="145" t="s">
        <v>66</v>
      </c>
      <c r="M22" s="145" t="s">
        <v>142</v>
      </c>
      <c r="N22" s="146">
        <v>13709156185</v>
      </c>
      <c r="O22" s="143">
        <v>100</v>
      </c>
      <c r="P22" s="143">
        <v>100</v>
      </c>
      <c r="Q22" s="161"/>
      <c r="R22" s="161">
        <v>100</v>
      </c>
      <c r="S22" s="161"/>
      <c r="T22" s="161"/>
      <c r="U22" s="161"/>
      <c r="V22" s="161"/>
      <c r="W22" s="161"/>
      <c r="X22" s="161"/>
      <c r="Y22" s="145" t="s">
        <v>57</v>
      </c>
      <c r="Z22" s="186" t="s">
        <v>58</v>
      </c>
      <c r="AA22" s="186" t="s">
        <v>58</v>
      </c>
      <c r="AB22" s="186" t="s">
        <v>59</v>
      </c>
      <c r="AC22" s="186" t="s">
        <v>59</v>
      </c>
      <c r="AD22" s="186" t="s">
        <v>59</v>
      </c>
      <c r="AE22" s="186">
        <v>180</v>
      </c>
      <c r="AF22" s="186">
        <v>540</v>
      </c>
      <c r="AG22" s="186">
        <v>163</v>
      </c>
      <c r="AH22" s="186">
        <v>480</v>
      </c>
      <c r="AI22" s="186" t="s">
        <v>143</v>
      </c>
      <c r="AJ22" s="186" t="s">
        <v>144</v>
      </c>
      <c r="AK22" s="186"/>
    </row>
    <row r="23" s="94" customFormat="1" ht="113" customHeight="1" spans="1:37">
      <c r="A23" s="142">
        <v>15</v>
      </c>
      <c r="B23" s="145" t="s">
        <v>45</v>
      </c>
      <c r="C23" s="145" t="s">
        <v>46</v>
      </c>
      <c r="D23" s="145" t="s">
        <v>47</v>
      </c>
      <c r="E23" s="146" t="s">
        <v>145</v>
      </c>
      <c r="F23" s="147" t="s">
        <v>146</v>
      </c>
      <c r="G23" s="143" t="s">
        <v>50</v>
      </c>
      <c r="H23" s="145" t="s">
        <v>51</v>
      </c>
      <c r="I23" s="145" t="s">
        <v>52</v>
      </c>
      <c r="J23" s="145" t="s">
        <v>53</v>
      </c>
      <c r="K23" s="177" t="s">
        <v>54</v>
      </c>
      <c r="L23" s="145" t="s">
        <v>54</v>
      </c>
      <c r="M23" s="145" t="s">
        <v>55</v>
      </c>
      <c r="N23" s="146" t="s">
        <v>56</v>
      </c>
      <c r="O23" s="143">
        <v>2000</v>
      </c>
      <c r="P23" s="143">
        <v>2000</v>
      </c>
      <c r="Q23" s="161"/>
      <c r="R23" s="161"/>
      <c r="S23" s="161">
        <v>2000</v>
      </c>
      <c r="T23" s="161"/>
      <c r="U23" s="161"/>
      <c r="V23" s="161"/>
      <c r="W23" s="161"/>
      <c r="X23" s="161"/>
      <c r="Y23" s="145" t="s">
        <v>147</v>
      </c>
      <c r="Z23" s="186" t="s">
        <v>58</v>
      </c>
      <c r="AA23" s="186" t="s">
        <v>59</v>
      </c>
      <c r="AB23" s="186" t="s">
        <v>59</v>
      </c>
      <c r="AC23" s="186" t="s">
        <v>59</v>
      </c>
      <c r="AD23" s="186" t="s">
        <v>59</v>
      </c>
      <c r="AE23" s="186">
        <v>2000</v>
      </c>
      <c r="AF23" s="186">
        <v>6000</v>
      </c>
      <c r="AG23" s="186">
        <v>1000</v>
      </c>
      <c r="AH23" s="186">
        <v>3200</v>
      </c>
      <c r="AI23" s="186" t="s">
        <v>148</v>
      </c>
      <c r="AJ23" s="186" t="s">
        <v>149</v>
      </c>
      <c r="AK23" s="186"/>
    </row>
    <row r="24" s="94" customFormat="1" ht="113" customHeight="1" spans="1:37">
      <c r="A24" s="142">
        <v>16</v>
      </c>
      <c r="B24" s="145" t="s">
        <v>45</v>
      </c>
      <c r="C24" s="145" t="s">
        <v>46</v>
      </c>
      <c r="D24" s="145" t="s">
        <v>47</v>
      </c>
      <c r="E24" s="146" t="s">
        <v>150</v>
      </c>
      <c r="F24" s="147" t="s">
        <v>151</v>
      </c>
      <c r="G24" s="143" t="s">
        <v>50</v>
      </c>
      <c r="H24" s="145" t="s">
        <v>51</v>
      </c>
      <c r="I24" s="145" t="s">
        <v>52</v>
      </c>
      <c r="J24" s="145" t="s">
        <v>53</v>
      </c>
      <c r="K24" s="177" t="s">
        <v>54</v>
      </c>
      <c r="L24" s="145" t="s">
        <v>54</v>
      </c>
      <c r="M24" s="145" t="s">
        <v>55</v>
      </c>
      <c r="N24" s="146" t="s">
        <v>56</v>
      </c>
      <c r="O24" s="143">
        <v>1830</v>
      </c>
      <c r="P24" s="143">
        <v>1000</v>
      </c>
      <c r="Q24" s="161">
        <v>1000</v>
      </c>
      <c r="R24" s="161"/>
      <c r="S24" s="161"/>
      <c r="T24" s="161"/>
      <c r="U24" s="161">
        <v>830</v>
      </c>
      <c r="V24" s="161"/>
      <c r="W24" s="161"/>
      <c r="X24" s="161"/>
      <c r="Y24" s="145" t="s">
        <v>147</v>
      </c>
      <c r="Z24" s="186" t="s">
        <v>58</v>
      </c>
      <c r="AA24" s="186" t="s">
        <v>59</v>
      </c>
      <c r="AB24" s="186" t="s">
        <v>59</v>
      </c>
      <c r="AC24" s="186" t="s">
        <v>59</v>
      </c>
      <c r="AD24" s="186" t="s">
        <v>59</v>
      </c>
      <c r="AE24" s="186">
        <v>10080</v>
      </c>
      <c r="AF24" s="186">
        <v>35250</v>
      </c>
      <c r="AG24" s="186">
        <v>10080</v>
      </c>
      <c r="AH24" s="186">
        <v>35250</v>
      </c>
      <c r="AI24" s="186" t="s">
        <v>148</v>
      </c>
      <c r="AJ24" s="186" t="s">
        <v>152</v>
      </c>
      <c r="AK24" s="186"/>
    </row>
    <row r="25" s="94" customFormat="1" ht="198" customHeight="1" spans="1:37">
      <c r="A25" s="142">
        <v>17</v>
      </c>
      <c r="B25" s="145" t="s">
        <v>45</v>
      </c>
      <c r="C25" s="145" t="s">
        <v>46</v>
      </c>
      <c r="D25" s="145" t="s">
        <v>47</v>
      </c>
      <c r="E25" s="146" t="s">
        <v>153</v>
      </c>
      <c r="F25" s="147" t="s">
        <v>154</v>
      </c>
      <c r="G25" s="143" t="s">
        <v>50</v>
      </c>
      <c r="H25" s="145" t="s">
        <v>51</v>
      </c>
      <c r="I25" s="145" t="s">
        <v>52</v>
      </c>
      <c r="J25" s="145" t="s">
        <v>53</v>
      </c>
      <c r="K25" s="177" t="s">
        <v>54</v>
      </c>
      <c r="L25" s="145" t="s">
        <v>54</v>
      </c>
      <c r="M25" s="145" t="s">
        <v>55</v>
      </c>
      <c r="N25" s="146" t="s">
        <v>56</v>
      </c>
      <c r="O25" s="143">
        <v>1000</v>
      </c>
      <c r="P25" s="143">
        <v>1000</v>
      </c>
      <c r="Q25" s="161">
        <v>1000</v>
      </c>
      <c r="R25" s="161"/>
      <c r="S25" s="161"/>
      <c r="T25" s="161"/>
      <c r="U25" s="161"/>
      <c r="V25" s="161"/>
      <c r="W25" s="161"/>
      <c r="X25" s="161"/>
      <c r="Y25" s="145" t="s">
        <v>147</v>
      </c>
      <c r="Z25" s="186" t="s">
        <v>58</v>
      </c>
      <c r="AA25" s="186" t="s">
        <v>59</v>
      </c>
      <c r="AB25" s="186" t="s">
        <v>59</v>
      </c>
      <c r="AC25" s="186" t="s">
        <v>59</v>
      </c>
      <c r="AD25" s="186" t="s">
        <v>59</v>
      </c>
      <c r="AE25" s="186">
        <v>800</v>
      </c>
      <c r="AF25" s="186">
        <v>2500</v>
      </c>
      <c r="AG25" s="186">
        <v>600</v>
      </c>
      <c r="AH25" s="186">
        <v>1830</v>
      </c>
      <c r="AI25" s="186" t="s">
        <v>148</v>
      </c>
      <c r="AJ25" s="186" t="s">
        <v>155</v>
      </c>
      <c r="AK25" s="186"/>
    </row>
    <row r="26" s="94" customFormat="1" ht="220" customHeight="1" spans="1:37">
      <c r="A26" s="142">
        <v>18</v>
      </c>
      <c r="B26" s="145" t="s">
        <v>45</v>
      </c>
      <c r="C26" s="145" t="s">
        <v>46</v>
      </c>
      <c r="D26" s="145" t="s">
        <v>47</v>
      </c>
      <c r="E26" s="146" t="s">
        <v>156</v>
      </c>
      <c r="F26" s="147" t="s">
        <v>157</v>
      </c>
      <c r="G26" s="143" t="s">
        <v>50</v>
      </c>
      <c r="H26" s="145" t="s">
        <v>51</v>
      </c>
      <c r="I26" s="145" t="s">
        <v>52</v>
      </c>
      <c r="J26" s="145" t="s">
        <v>53</v>
      </c>
      <c r="K26" s="177" t="s">
        <v>54</v>
      </c>
      <c r="L26" s="145" t="s">
        <v>54</v>
      </c>
      <c r="M26" s="145" t="s">
        <v>55</v>
      </c>
      <c r="N26" s="146" t="s">
        <v>56</v>
      </c>
      <c r="O26" s="143">
        <v>1000</v>
      </c>
      <c r="P26" s="143">
        <v>1000</v>
      </c>
      <c r="Q26" s="161">
        <v>1000</v>
      </c>
      <c r="R26" s="161"/>
      <c r="S26" s="161"/>
      <c r="T26" s="161"/>
      <c r="U26" s="161"/>
      <c r="V26" s="161"/>
      <c r="W26" s="161"/>
      <c r="X26" s="161"/>
      <c r="Y26" s="145" t="s">
        <v>147</v>
      </c>
      <c r="Z26" s="186" t="s">
        <v>58</v>
      </c>
      <c r="AA26" s="186" t="s">
        <v>59</v>
      </c>
      <c r="AB26" s="186" t="s">
        <v>59</v>
      </c>
      <c r="AC26" s="186" t="s">
        <v>59</v>
      </c>
      <c r="AD26" s="186" t="s">
        <v>59</v>
      </c>
      <c r="AE26" s="186">
        <v>600</v>
      </c>
      <c r="AF26" s="186">
        <v>1800</v>
      </c>
      <c r="AG26" s="186">
        <v>500</v>
      </c>
      <c r="AH26" s="186">
        <v>1500</v>
      </c>
      <c r="AI26" s="186" t="s">
        <v>148</v>
      </c>
      <c r="AJ26" s="186" t="s">
        <v>158</v>
      </c>
      <c r="AK26" s="186"/>
    </row>
    <row r="27" s="94" customFormat="1" ht="173" customHeight="1" spans="1:37">
      <c r="A27" s="142">
        <v>19</v>
      </c>
      <c r="B27" s="145" t="s">
        <v>45</v>
      </c>
      <c r="C27" s="145" t="s">
        <v>46</v>
      </c>
      <c r="D27" s="145" t="s">
        <v>47</v>
      </c>
      <c r="E27" s="146" t="s">
        <v>159</v>
      </c>
      <c r="F27" s="147" t="s">
        <v>160</v>
      </c>
      <c r="G27" s="143" t="s">
        <v>50</v>
      </c>
      <c r="H27" s="145" t="s">
        <v>51</v>
      </c>
      <c r="I27" s="145" t="s">
        <v>52</v>
      </c>
      <c r="J27" s="145" t="s">
        <v>53</v>
      </c>
      <c r="K27" s="177" t="s">
        <v>54</v>
      </c>
      <c r="L27" s="145" t="s">
        <v>54</v>
      </c>
      <c r="M27" s="145" t="s">
        <v>55</v>
      </c>
      <c r="N27" s="146" t="s">
        <v>56</v>
      </c>
      <c r="O27" s="143">
        <v>200</v>
      </c>
      <c r="P27" s="143">
        <v>200</v>
      </c>
      <c r="Q27" s="161">
        <v>200</v>
      </c>
      <c r="R27" s="161"/>
      <c r="S27" s="161"/>
      <c r="T27" s="161"/>
      <c r="U27" s="161"/>
      <c r="V27" s="161"/>
      <c r="W27" s="161"/>
      <c r="X27" s="161"/>
      <c r="Y27" s="145" t="s">
        <v>147</v>
      </c>
      <c r="Z27" s="186" t="s">
        <v>58</v>
      </c>
      <c r="AA27" s="186" t="s">
        <v>59</v>
      </c>
      <c r="AB27" s="186" t="s">
        <v>59</v>
      </c>
      <c r="AC27" s="186" t="s">
        <v>59</v>
      </c>
      <c r="AD27" s="186" t="s">
        <v>59</v>
      </c>
      <c r="AE27" s="186">
        <v>150</v>
      </c>
      <c r="AF27" s="186">
        <v>450</v>
      </c>
      <c r="AG27" s="186">
        <v>100</v>
      </c>
      <c r="AH27" s="186">
        <v>300</v>
      </c>
      <c r="AI27" s="186" t="s">
        <v>148</v>
      </c>
      <c r="AJ27" s="186" t="s">
        <v>161</v>
      </c>
      <c r="AK27" s="186"/>
    </row>
    <row r="28" s="94" customFormat="1" ht="183" customHeight="1" spans="1:37">
      <c r="A28" s="142">
        <v>20</v>
      </c>
      <c r="B28" s="145" t="s">
        <v>45</v>
      </c>
      <c r="C28" s="145" t="s">
        <v>46</v>
      </c>
      <c r="D28" s="145" t="s">
        <v>47</v>
      </c>
      <c r="E28" s="146" t="s">
        <v>162</v>
      </c>
      <c r="F28" s="147" t="s">
        <v>163</v>
      </c>
      <c r="G28" s="143" t="s">
        <v>50</v>
      </c>
      <c r="H28" s="145" t="s">
        <v>51</v>
      </c>
      <c r="I28" s="145" t="s">
        <v>52</v>
      </c>
      <c r="J28" s="145" t="s">
        <v>53</v>
      </c>
      <c r="K28" s="177" t="s">
        <v>164</v>
      </c>
      <c r="L28" s="145" t="s">
        <v>164</v>
      </c>
      <c r="M28" s="145" t="s">
        <v>165</v>
      </c>
      <c r="N28" s="146">
        <v>13909155158</v>
      </c>
      <c r="O28" s="143">
        <v>500</v>
      </c>
      <c r="P28" s="143">
        <v>500</v>
      </c>
      <c r="Q28" s="161">
        <v>30</v>
      </c>
      <c r="R28" s="161">
        <v>470</v>
      </c>
      <c r="S28" s="161"/>
      <c r="T28" s="161"/>
      <c r="U28" s="161"/>
      <c r="V28" s="161"/>
      <c r="W28" s="161"/>
      <c r="X28" s="161"/>
      <c r="Y28" s="145" t="s">
        <v>147</v>
      </c>
      <c r="Z28" s="186" t="s">
        <v>58</v>
      </c>
      <c r="AA28" s="186" t="s">
        <v>59</v>
      </c>
      <c r="AB28" s="186" t="s">
        <v>59</v>
      </c>
      <c r="AC28" s="186" t="s">
        <v>59</v>
      </c>
      <c r="AD28" s="186" t="s">
        <v>59</v>
      </c>
      <c r="AE28" s="186">
        <v>280</v>
      </c>
      <c r="AF28" s="186">
        <v>860</v>
      </c>
      <c r="AG28" s="186">
        <v>200</v>
      </c>
      <c r="AH28" s="186">
        <v>400</v>
      </c>
      <c r="AI28" s="186" t="s">
        <v>148</v>
      </c>
      <c r="AJ28" s="186" t="s">
        <v>166</v>
      </c>
      <c r="AK28" s="186"/>
    </row>
    <row r="29" s="94" customFormat="1" ht="162" customHeight="1" spans="1:37">
      <c r="A29" s="142">
        <v>21</v>
      </c>
      <c r="B29" s="145" t="s">
        <v>45</v>
      </c>
      <c r="C29" s="145" t="s">
        <v>46</v>
      </c>
      <c r="D29" s="145" t="s">
        <v>47</v>
      </c>
      <c r="E29" s="146" t="s">
        <v>167</v>
      </c>
      <c r="F29" s="147" t="s">
        <v>168</v>
      </c>
      <c r="G29" s="143" t="s">
        <v>50</v>
      </c>
      <c r="H29" s="145" t="s">
        <v>169</v>
      </c>
      <c r="I29" s="145" t="s">
        <v>52</v>
      </c>
      <c r="J29" s="145" t="s">
        <v>53</v>
      </c>
      <c r="K29" s="177" t="s">
        <v>54</v>
      </c>
      <c r="L29" s="145" t="s">
        <v>54</v>
      </c>
      <c r="M29" s="145" t="s">
        <v>55</v>
      </c>
      <c r="N29" s="146" t="s">
        <v>56</v>
      </c>
      <c r="O29" s="143">
        <v>210</v>
      </c>
      <c r="P29" s="143">
        <v>210</v>
      </c>
      <c r="Q29" s="161">
        <v>210</v>
      </c>
      <c r="R29" s="161"/>
      <c r="S29" s="161"/>
      <c r="T29" s="161"/>
      <c r="U29" s="161"/>
      <c r="V29" s="161"/>
      <c r="W29" s="161"/>
      <c r="X29" s="161"/>
      <c r="Y29" s="145" t="s">
        <v>147</v>
      </c>
      <c r="Z29" s="186" t="s">
        <v>58</v>
      </c>
      <c r="AA29" s="186" t="s">
        <v>59</v>
      </c>
      <c r="AB29" s="186" t="s">
        <v>59</v>
      </c>
      <c r="AC29" s="186" t="s">
        <v>59</v>
      </c>
      <c r="AD29" s="186" t="s">
        <v>59</v>
      </c>
      <c r="AE29" s="186">
        <v>182</v>
      </c>
      <c r="AF29" s="186">
        <v>540</v>
      </c>
      <c r="AG29" s="186">
        <v>60</v>
      </c>
      <c r="AH29" s="186">
        <v>180</v>
      </c>
      <c r="AI29" s="186" t="s">
        <v>170</v>
      </c>
      <c r="AJ29" s="186" t="s">
        <v>171</v>
      </c>
      <c r="AK29" s="186"/>
    </row>
    <row r="30" s="94" customFormat="1" ht="162" customHeight="1" spans="1:37">
      <c r="A30" s="142">
        <v>22</v>
      </c>
      <c r="B30" s="145" t="s">
        <v>45</v>
      </c>
      <c r="C30" s="145" t="s">
        <v>46</v>
      </c>
      <c r="D30" s="145" t="s">
        <v>47</v>
      </c>
      <c r="E30" s="146" t="s">
        <v>172</v>
      </c>
      <c r="F30" s="147" t="s">
        <v>173</v>
      </c>
      <c r="G30" s="143" t="s">
        <v>50</v>
      </c>
      <c r="H30" s="145" t="s">
        <v>51</v>
      </c>
      <c r="I30" s="145" t="s">
        <v>52</v>
      </c>
      <c r="J30" s="145" t="s">
        <v>53</v>
      </c>
      <c r="K30" s="177" t="s">
        <v>54</v>
      </c>
      <c r="L30" s="145" t="s">
        <v>54</v>
      </c>
      <c r="M30" s="145" t="s">
        <v>55</v>
      </c>
      <c r="N30" s="146" t="s">
        <v>56</v>
      </c>
      <c r="O30" s="143">
        <v>533</v>
      </c>
      <c r="P30" s="143"/>
      <c r="Q30" s="161"/>
      <c r="R30" s="161"/>
      <c r="S30" s="161"/>
      <c r="T30" s="161"/>
      <c r="U30" s="161">
        <v>533</v>
      </c>
      <c r="V30" s="161"/>
      <c r="W30" s="161"/>
      <c r="X30" s="161"/>
      <c r="Y30" s="145" t="s">
        <v>57</v>
      </c>
      <c r="Z30" s="186" t="s">
        <v>58</v>
      </c>
      <c r="AA30" s="186" t="s">
        <v>59</v>
      </c>
      <c r="AB30" s="186" t="s">
        <v>59</v>
      </c>
      <c r="AC30" s="186" t="s">
        <v>59</v>
      </c>
      <c r="AD30" s="186" t="s">
        <v>59</v>
      </c>
      <c r="AE30" s="186">
        <v>130</v>
      </c>
      <c r="AF30" s="186">
        <v>400</v>
      </c>
      <c r="AG30" s="186">
        <v>380</v>
      </c>
      <c r="AH30" s="186">
        <v>1900</v>
      </c>
      <c r="AI30" s="186" t="s">
        <v>174</v>
      </c>
      <c r="AJ30" s="186" t="s">
        <v>175</v>
      </c>
      <c r="AK30" s="186"/>
    </row>
    <row r="31" s="97" customFormat="1" ht="72" customHeight="1" spans="1:37">
      <c r="A31" s="149">
        <v>23</v>
      </c>
      <c r="B31" s="150" t="s">
        <v>45</v>
      </c>
      <c r="C31" s="150" t="s">
        <v>46</v>
      </c>
      <c r="D31" s="150"/>
      <c r="E31" s="151" t="s">
        <v>176</v>
      </c>
      <c r="F31" s="152" t="s">
        <v>177</v>
      </c>
      <c r="G31" s="153" t="s">
        <v>50</v>
      </c>
      <c r="H31" s="150" t="s">
        <v>178</v>
      </c>
      <c r="I31" s="150" t="s">
        <v>52</v>
      </c>
      <c r="J31" s="150" t="s">
        <v>53</v>
      </c>
      <c r="K31" s="178" t="s">
        <v>178</v>
      </c>
      <c r="L31" s="150" t="s">
        <v>54</v>
      </c>
      <c r="M31" s="150"/>
      <c r="N31" s="179"/>
      <c r="O31" s="153">
        <v>75</v>
      </c>
      <c r="P31" s="153">
        <v>75</v>
      </c>
      <c r="Q31" s="178"/>
      <c r="R31" s="178">
        <v>75</v>
      </c>
      <c r="S31" s="178"/>
      <c r="T31" s="178"/>
      <c r="U31" s="178"/>
      <c r="V31" s="178"/>
      <c r="W31" s="178"/>
      <c r="X31" s="178"/>
      <c r="Y31" s="150" t="s">
        <v>57</v>
      </c>
      <c r="Z31" s="187" t="s">
        <v>58</v>
      </c>
      <c r="AA31" s="187" t="s">
        <v>59</v>
      </c>
      <c r="AB31" s="187" t="s">
        <v>59</v>
      </c>
      <c r="AC31" s="187" t="s">
        <v>59</v>
      </c>
      <c r="AD31" s="187" t="s">
        <v>59</v>
      </c>
      <c r="AE31" s="187"/>
      <c r="AF31" s="187"/>
      <c r="AG31" s="187">
        <v>20</v>
      </c>
      <c r="AH31" s="187">
        <v>60</v>
      </c>
      <c r="AI31" s="187" t="s">
        <v>179</v>
      </c>
      <c r="AJ31" s="187" t="s">
        <v>180</v>
      </c>
      <c r="AK31" s="187"/>
    </row>
    <row r="32" s="94" customFormat="1" ht="60" customHeight="1" spans="1:37">
      <c r="A32" s="154" t="s">
        <v>181</v>
      </c>
      <c r="B32" s="136"/>
      <c r="C32" s="155"/>
      <c r="D32" s="156"/>
      <c r="E32" s="157">
        <v>3</v>
      </c>
      <c r="F32" s="158"/>
      <c r="G32" s="159"/>
      <c r="H32" s="160"/>
      <c r="I32" s="160"/>
      <c r="J32" s="160"/>
      <c r="K32" s="160"/>
      <c r="L32" s="160"/>
      <c r="M32" s="160"/>
      <c r="N32" s="157"/>
      <c r="O32" s="159">
        <f t="shared" ref="O32:X32" si="3">SUM(O33:O35)</f>
        <v>9008</v>
      </c>
      <c r="P32" s="159">
        <f t="shared" si="3"/>
        <v>857</v>
      </c>
      <c r="Q32" s="159">
        <f t="shared" si="3"/>
        <v>657</v>
      </c>
      <c r="R32" s="159">
        <f t="shared" si="3"/>
        <v>200</v>
      </c>
      <c r="S32" s="159">
        <f t="shared" si="3"/>
        <v>0</v>
      </c>
      <c r="T32" s="159">
        <f t="shared" si="3"/>
        <v>0</v>
      </c>
      <c r="U32" s="159">
        <f t="shared" si="3"/>
        <v>639</v>
      </c>
      <c r="V32" s="159">
        <f t="shared" si="3"/>
        <v>0</v>
      </c>
      <c r="W32" s="159">
        <f t="shared" si="3"/>
        <v>0</v>
      </c>
      <c r="X32" s="159">
        <f t="shared" si="3"/>
        <v>7512</v>
      </c>
      <c r="Y32" s="156"/>
      <c r="Z32" s="188"/>
      <c r="AA32" s="188"/>
      <c r="AB32" s="188"/>
      <c r="AC32" s="188"/>
      <c r="AD32" s="188"/>
      <c r="AE32" s="188"/>
      <c r="AF32" s="188"/>
      <c r="AG32" s="188"/>
      <c r="AH32" s="188"/>
      <c r="AI32" s="188"/>
      <c r="AJ32" s="188"/>
      <c r="AK32" s="188"/>
    </row>
    <row r="33" s="94" customFormat="1" ht="180" customHeight="1" spans="1:37">
      <c r="A33" s="142">
        <v>1</v>
      </c>
      <c r="B33" s="161" t="s">
        <v>45</v>
      </c>
      <c r="C33" s="145" t="s">
        <v>46</v>
      </c>
      <c r="D33" s="145" t="s">
        <v>182</v>
      </c>
      <c r="E33" s="146" t="s">
        <v>183</v>
      </c>
      <c r="F33" s="147" t="s">
        <v>184</v>
      </c>
      <c r="G33" s="143" t="s">
        <v>50</v>
      </c>
      <c r="H33" s="145" t="s">
        <v>169</v>
      </c>
      <c r="I33" s="145" t="s">
        <v>185</v>
      </c>
      <c r="J33" s="145" t="s">
        <v>53</v>
      </c>
      <c r="K33" s="145" t="s">
        <v>186</v>
      </c>
      <c r="L33" s="145" t="s">
        <v>186</v>
      </c>
      <c r="M33" s="145" t="s">
        <v>187</v>
      </c>
      <c r="N33" s="146">
        <v>13109260007</v>
      </c>
      <c r="O33" s="143">
        <v>8651</v>
      </c>
      <c r="P33" s="143">
        <v>500</v>
      </c>
      <c r="Q33" s="145">
        <v>500</v>
      </c>
      <c r="R33" s="145"/>
      <c r="S33" s="145"/>
      <c r="T33" s="145"/>
      <c r="U33" s="145">
        <v>639</v>
      </c>
      <c r="V33" s="145"/>
      <c r="W33" s="145"/>
      <c r="X33" s="145">
        <v>7512</v>
      </c>
      <c r="Y33" s="145" t="s">
        <v>57</v>
      </c>
      <c r="Z33" s="186" t="s">
        <v>58</v>
      </c>
      <c r="AA33" s="186" t="s">
        <v>58</v>
      </c>
      <c r="AB33" s="186" t="s">
        <v>59</v>
      </c>
      <c r="AC33" s="186" t="s">
        <v>59</v>
      </c>
      <c r="AD33" s="186" t="s">
        <v>59</v>
      </c>
      <c r="AE33" s="186">
        <v>600</v>
      </c>
      <c r="AF33" s="186">
        <v>1800</v>
      </c>
      <c r="AG33" s="186">
        <v>120</v>
      </c>
      <c r="AH33" s="186">
        <v>240</v>
      </c>
      <c r="AI33" s="186" t="s">
        <v>188</v>
      </c>
      <c r="AJ33" s="186" t="s">
        <v>189</v>
      </c>
      <c r="AK33" s="186"/>
    </row>
    <row r="34" s="94" customFormat="1" ht="180" customHeight="1" spans="1:37">
      <c r="A34" s="142">
        <v>2</v>
      </c>
      <c r="B34" s="161" t="s">
        <v>45</v>
      </c>
      <c r="C34" s="145" t="s">
        <v>46</v>
      </c>
      <c r="D34" s="145" t="s">
        <v>182</v>
      </c>
      <c r="E34" s="146" t="s">
        <v>190</v>
      </c>
      <c r="F34" s="147" t="s">
        <v>191</v>
      </c>
      <c r="G34" s="143" t="s">
        <v>50</v>
      </c>
      <c r="H34" s="145" t="s">
        <v>192</v>
      </c>
      <c r="I34" s="145" t="s">
        <v>193</v>
      </c>
      <c r="J34" s="145" t="s">
        <v>53</v>
      </c>
      <c r="K34" s="145" t="s">
        <v>192</v>
      </c>
      <c r="L34" s="145" t="s">
        <v>186</v>
      </c>
      <c r="M34" s="145" t="s">
        <v>194</v>
      </c>
      <c r="N34" s="146">
        <v>18209152233</v>
      </c>
      <c r="O34" s="177">
        <v>200</v>
      </c>
      <c r="P34" s="177">
        <v>200</v>
      </c>
      <c r="Q34" s="145"/>
      <c r="R34" s="145">
        <v>200</v>
      </c>
      <c r="S34" s="145"/>
      <c r="T34" s="145"/>
      <c r="U34" s="145"/>
      <c r="V34" s="145"/>
      <c r="W34" s="145"/>
      <c r="X34" s="145"/>
      <c r="Y34" s="145" t="s">
        <v>147</v>
      </c>
      <c r="Z34" s="186" t="s">
        <v>58</v>
      </c>
      <c r="AA34" s="186" t="s">
        <v>59</v>
      </c>
      <c r="AB34" s="186" t="s">
        <v>59</v>
      </c>
      <c r="AC34" s="186" t="s">
        <v>59</v>
      </c>
      <c r="AD34" s="186" t="s">
        <v>59</v>
      </c>
      <c r="AE34" s="186">
        <v>160</v>
      </c>
      <c r="AF34" s="186">
        <v>482</v>
      </c>
      <c r="AG34" s="186">
        <v>50</v>
      </c>
      <c r="AH34" s="186">
        <v>150</v>
      </c>
      <c r="AI34" s="186" t="s">
        <v>195</v>
      </c>
      <c r="AJ34" s="200" t="s">
        <v>196</v>
      </c>
      <c r="AK34" s="186"/>
    </row>
    <row r="35" s="94" customFormat="1" ht="133" customHeight="1" spans="1:37">
      <c r="A35" s="142">
        <v>3</v>
      </c>
      <c r="B35" s="145" t="s">
        <v>45</v>
      </c>
      <c r="C35" s="145" t="s">
        <v>46</v>
      </c>
      <c r="D35" s="145" t="s">
        <v>182</v>
      </c>
      <c r="E35" s="146" t="s">
        <v>197</v>
      </c>
      <c r="F35" s="145" t="s">
        <v>198</v>
      </c>
      <c r="G35" s="143" t="s">
        <v>50</v>
      </c>
      <c r="H35" s="145" t="s">
        <v>199</v>
      </c>
      <c r="I35" s="145" t="s">
        <v>200</v>
      </c>
      <c r="J35" s="145" t="s">
        <v>53</v>
      </c>
      <c r="K35" s="145" t="s">
        <v>199</v>
      </c>
      <c r="L35" s="145" t="s">
        <v>66</v>
      </c>
      <c r="M35" s="145" t="s">
        <v>201</v>
      </c>
      <c r="N35" s="146">
        <v>15991159955</v>
      </c>
      <c r="O35" s="145">
        <v>157</v>
      </c>
      <c r="P35" s="145">
        <v>157</v>
      </c>
      <c r="Q35" s="145">
        <v>157</v>
      </c>
      <c r="R35" s="145"/>
      <c r="S35" s="145"/>
      <c r="T35" s="145"/>
      <c r="U35" s="145"/>
      <c r="V35" s="145"/>
      <c r="W35" s="145"/>
      <c r="X35" s="145"/>
      <c r="Y35" s="145" t="s">
        <v>57</v>
      </c>
      <c r="Z35" s="186" t="s">
        <v>58</v>
      </c>
      <c r="AA35" s="186" t="s">
        <v>58</v>
      </c>
      <c r="AB35" s="186" t="s">
        <v>59</v>
      </c>
      <c r="AC35" s="186" t="s">
        <v>58</v>
      </c>
      <c r="AD35" s="186" t="s">
        <v>59</v>
      </c>
      <c r="AE35" s="186">
        <v>48</v>
      </c>
      <c r="AF35" s="186">
        <v>143</v>
      </c>
      <c r="AG35" s="186">
        <v>16</v>
      </c>
      <c r="AH35" s="186">
        <v>64</v>
      </c>
      <c r="AI35" s="186" t="s">
        <v>202</v>
      </c>
      <c r="AJ35" s="200" t="s">
        <v>203</v>
      </c>
      <c r="AK35" s="186"/>
    </row>
    <row r="36" s="93" customFormat="1" ht="60" customHeight="1" spans="1:37">
      <c r="A36" s="162" t="s">
        <v>204</v>
      </c>
      <c r="B36" s="163"/>
      <c r="C36" s="164"/>
      <c r="D36" s="164"/>
      <c r="E36" s="165">
        <v>31</v>
      </c>
      <c r="F36" s="164"/>
      <c r="G36" s="159"/>
      <c r="H36" s="164"/>
      <c r="I36" s="164"/>
      <c r="J36" s="164"/>
      <c r="K36" s="164"/>
      <c r="L36" s="164"/>
      <c r="M36" s="164"/>
      <c r="N36" s="165"/>
      <c r="O36" s="164">
        <f t="shared" ref="O36:X36" si="4">SUM(O37:O67)</f>
        <v>7209.55</v>
      </c>
      <c r="P36" s="164">
        <f t="shared" si="4"/>
        <v>3745.4</v>
      </c>
      <c r="Q36" s="164">
        <f t="shared" si="4"/>
        <v>3665.4</v>
      </c>
      <c r="R36" s="164">
        <f t="shared" si="4"/>
        <v>80</v>
      </c>
      <c r="S36" s="164">
        <f t="shared" si="4"/>
        <v>0</v>
      </c>
      <c r="T36" s="164">
        <f t="shared" si="4"/>
        <v>0</v>
      </c>
      <c r="U36" s="164">
        <f t="shared" si="4"/>
        <v>95</v>
      </c>
      <c r="V36" s="164">
        <f t="shared" si="4"/>
        <v>0</v>
      </c>
      <c r="W36" s="164">
        <f t="shared" si="4"/>
        <v>0</v>
      </c>
      <c r="X36" s="164">
        <f t="shared" si="4"/>
        <v>3369.15</v>
      </c>
      <c r="Y36" s="189"/>
      <c r="Z36" s="190"/>
      <c r="AA36" s="190"/>
      <c r="AB36" s="190"/>
      <c r="AC36" s="190"/>
      <c r="AD36" s="190"/>
      <c r="AE36" s="190"/>
      <c r="AF36" s="190"/>
      <c r="AG36" s="190"/>
      <c r="AH36" s="190"/>
      <c r="AI36" s="190"/>
      <c r="AJ36" s="190"/>
      <c r="AK36" s="190"/>
    </row>
    <row r="37" s="98" customFormat="1" ht="160" customHeight="1" spans="1:37">
      <c r="A37" s="166">
        <v>1</v>
      </c>
      <c r="B37" s="145" t="s">
        <v>45</v>
      </c>
      <c r="C37" s="145" t="s">
        <v>205</v>
      </c>
      <c r="D37" s="145" t="s">
        <v>206</v>
      </c>
      <c r="E37" s="146" t="s">
        <v>207</v>
      </c>
      <c r="F37" s="145" t="s">
        <v>208</v>
      </c>
      <c r="G37" s="143" t="s">
        <v>50</v>
      </c>
      <c r="H37" s="145" t="s">
        <v>99</v>
      </c>
      <c r="I37" s="145" t="s">
        <v>209</v>
      </c>
      <c r="J37" s="145" t="s">
        <v>53</v>
      </c>
      <c r="K37" s="145" t="s">
        <v>99</v>
      </c>
      <c r="L37" s="145" t="s">
        <v>66</v>
      </c>
      <c r="M37" s="145" t="s">
        <v>101</v>
      </c>
      <c r="N37" s="146">
        <v>15379859777</v>
      </c>
      <c r="O37" s="145">
        <v>250</v>
      </c>
      <c r="P37" s="145">
        <v>250</v>
      </c>
      <c r="Q37" s="145">
        <v>250</v>
      </c>
      <c r="R37" s="145"/>
      <c r="S37" s="145"/>
      <c r="T37" s="145"/>
      <c r="U37" s="145"/>
      <c r="V37" s="145"/>
      <c r="W37" s="145"/>
      <c r="X37" s="145"/>
      <c r="Y37" s="145" t="s">
        <v>57</v>
      </c>
      <c r="Z37" s="186" t="s">
        <v>58</v>
      </c>
      <c r="AA37" s="186" t="s">
        <v>59</v>
      </c>
      <c r="AB37" s="186" t="s">
        <v>59</v>
      </c>
      <c r="AC37" s="186" t="s">
        <v>59</v>
      </c>
      <c r="AD37" s="186" t="s">
        <v>59</v>
      </c>
      <c r="AE37" s="186">
        <v>386</v>
      </c>
      <c r="AF37" s="186">
        <v>1737</v>
      </c>
      <c r="AG37" s="186">
        <v>124</v>
      </c>
      <c r="AH37" s="186">
        <v>557</v>
      </c>
      <c r="AI37" s="186" t="s">
        <v>210</v>
      </c>
      <c r="AJ37" s="186" t="s">
        <v>211</v>
      </c>
      <c r="AK37" s="186"/>
    </row>
    <row r="38" s="98" customFormat="1" ht="133" customHeight="1" spans="1:37">
      <c r="A38" s="166">
        <v>2</v>
      </c>
      <c r="B38" s="145" t="s">
        <v>45</v>
      </c>
      <c r="C38" s="145" t="s">
        <v>205</v>
      </c>
      <c r="D38" s="145" t="s">
        <v>206</v>
      </c>
      <c r="E38" s="146" t="s">
        <v>212</v>
      </c>
      <c r="F38" s="145" t="s">
        <v>213</v>
      </c>
      <c r="G38" s="143" t="s">
        <v>50</v>
      </c>
      <c r="H38" s="145" t="s">
        <v>99</v>
      </c>
      <c r="I38" s="145" t="s">
        <v>214</v>
      </c>
      <c r="J38" s="180" t="s">
        <v>53</v>
      </c>
      <c r="K38" s="145" t="s">
        <v>99</v>
      </c>
      <c r="L38" s="145" t="s">
        <v>66</v>
      </c>
      <c r="M38" s="145" t="s">
        <v>101</v>
      </c>
      <c r="N38" s="146">
        <v>15379859777</v>
      </c>
      <c r="O38" s="145">
        <v>81</v>
      </c>
      <c r="P38" s="145">
        <v>81</v>
      </c>
      <c r="Q38" s="180">
        <v>81</v>
      </c>
      <c r="R38" s="180"/>
      <c r="S38" s="180"/>
      <c r="T38" s="180"/>
      <c r="U38" s="180"/>
      <c r="V38" s="180"/>
      <c r="W38" s="180"/>
      <c r="X38" s="180"/>
      <c r="Y38" s="145" t="s">
        <v>57</v>
      </c>
      <c r="Z38" s="186" t="s">
        <v>58</v>
      </c>
      <c r="AA38" s="186" t="s">
        <v>58</v>
      </c>
      <c r="AB38" s="186" t="s">
        <v>215</v>
      </c>
      <c r="AC38" s="186" t="s">
        <v>59</v>
      </c>
      <c r="AD38" s="186" t="s">
        <v>59</v>
      </c>
      <c r="AE38" s="191">
        <v>302</v>
      </c>
      <c r="AF38" s="191">
        <v>1205</v>
      </c>
      <c r="AG38" s="191">
        <v>34</v>
      </c>
      <c r="AH38" s="191">
        <v>102</v>
      </c>
      <c r="AI38" s="186" t="s">
        <v>210</v>
      </c>
      <c r="AJ38" s="186" t="s">
        <v>216</v>
      </c>
      <c r="AK38" s="186"/>
    </row>
    <row r="39" s="98" customFormat="1" ht="87" customHeight="1" spans="1:37">
      <c r="A39" s="166">
        <v>3</v>
      </c>
      <c r="B39" s="145" t="s">
        <v>45</v>
      </c>
      <c r="C39" s="145" t="s">
        <v>205</v>
      </c>
      <c r="D39" s="145" t="s">
        <v>206</v>
      </c>
      <c r="E39" s="146" t="s">
        <v>217</v>
      </c>
      <c r="F39" s="145" t="s">
        <v>218</v>
      </c>
      <c r="G39" s="143" t="s">
        <v>50</v>
      </c>
      <c r="H39" s="145" t="s">
        <v>99</v>
      </c>
      <c r="I39" s="145" t="s">
        <v>209</v>
      </c>
      <c r="J39" s="145" t="s">
        <v>53</v>
      </c>
      <c r="K39" s="145" t="s">
        <v>99</v>
      </c>
      <c r="L39" s="145" t="s">
        <v>66</v>
      </c>
      <c r="M39" s="145" t="s">
        <v>101</v>
      </c>
      <c r="N39" s="146">
        <v>15379859777</v>
      </c>
      <c r="O39" s="145">
        <v>35</v>
      </c>
      <c r="P39" s="145">
        <v>35</v>
      </c>
      <c r="Q39" s="145">
        <v>35</v>
      </c>
      <c r="R39" s="145"/>
      <c r="S39" s="145"/>
      <c r="T39" s="145"/>
      <c r="U39" s="145"/>
      <c r="V39" s="145"/>
      <c r="W39" s="145"/>
      <c r="X39" s="145"/>
      <c r="Y39" s="145" t="s">
        <v>57</v>
      </c>
      <c r="Z39" s="186" t="s">
        <v>58</v>
      </c>
      <c r="AA39" s="186" t="s">
        <v>59</v>
      </c>
      <c r="AB39" s="186" t="s">
        <v>219</v>
      </c>
      <c r="AC39" s="186" t="s">
        <v>59</v>
      </c>
      <c r="AD39" s="186" t="s">
        <v>59</v>
      </c>
      <c r="AE39" s="186">
        <v>50</v>
      </c>
      <c r="AF39" s="186">
        <v>160</v>
      </c>
      <c r="AG39" s="186">
        <v>25</v>
      </c>
      <c r="AH39" s="186">
        <v>103</v>
      </c>
      <c r="AI39" s="186" t="s">
        <v>102</v>
      </c>
      <c r="AJ39" s="186" t="s">
        <v>220</v>
      </c>
      <c r="AK39" s="186"/>
    </row>
    <row r="40" s="94" customFormat="1" ht="87" customHeight="1" spans="1:37">
      <c r="A40" s="166">
        <v>4</v>
      </c>
      <c r="B40" s="145" t="s">
        <v>45</v>
      </c>
      <c r="C40" s="145" t="s">
        <v>205</v>
      </c>
      <c r="D40" s="145" t="s">
        <v>206</v>
      </c>
      <c r="E40" s="146" t="s">
        <v>221</v>
      </c>
      <c r="F40" s="145" t="s">
        <v>222</v>
      </c>
      <c r="G40" s="143" t="s">
        <v>50</v>
      </c>
      <c r="H40" s="145" t="s">
        <v>64</v>
      </c>
      <c r="I40" s="145" t="s">
        <v>223</v>
      </c>
      <c r="J40" s="145" t="s">
        <v>53</v>
      </c>
      <c r="K40" s="145" t="s">
        <v>64</v>
      </c>
      <c r="L40" s="145" t="s">
        <v>66</v>
      </c>
      <c r="M40" s="145" t="s">
        <v>67</v>
      </c>
      <c r="N40" s="146">
        <v>13571426633</v>
      </c>
      <c r="O40" s="145">
        <v>40</v>
      </c>
      <c r="P40" s="145">
        <v>12</v>
      </c>
      <c r="Q40" s="145">
        <v>12</v>
      </c>
      <c r="R40" s="145"/>
      <c r="S40" s="145"/>
      <c r="T40" s="145"/>
      <c r="U40" s="145"/>
      <c r="V40" s="145"/>
      <c r="W40" s="145"/>
      <c r="X40" s="145">
        <v>28</v>
      </c>
      <c r="Y40" s="171" t="s">
        <v>57</v>
      </c>
      <c r="Z40" s="186" t="s">
        <v>58</v>
      </c>
      <c r="AA40" s="186" t="s">
        <v>59</v>
      </c>
      <c r="AB40" s="186" t="s">
        <v>59</v>
      </c>
      <c r="AC40" s="186" t="s">
        <v>59</v>
      </c>
      <c r="AD40" s="186" t="s">
        <v>59</v>
      </c>
      <c r="AE40" s="186">
        <v>100</v>
      </c>
      <c r="AF40" s="186">
        <v>150</v>
      </c>
      <c r="AG40" s="186">
        <v>20</v>
      </c>
      <c r="AH40" s="186">
        <v>50</v>
      </c>
      <c r="AI40" s="186" t="s">
        <v>224</v>
      </c>
      <c r="AJ40" s="186" t="s">
        <v>225</v>
      </c>
      <c r="AK40" s="186"/>
    </row>
    <row r="41" s="94" customFormat="1" ht="125" customHeight="1" spans="1:37">
      <c r="A41" s="166">
        <v>5</v>
      </c>
      <c r="B41" s="145" t="s">
        <v>45</v>
      </c>
      <c r="C41" s="145" t="s">
        <v>205</v>
      </c>
      <c r="D41" s="145" t="s">
        <v>206</v>
      </c>
      <c r="E41" s="146" t="s">
        <v>226</v>
      </c>
      <c r="F41" s="145" t="s">
        <v>227</v>
      </c>
      <c r="G41" s="143" t="s">
        <v>50</v>
      </c>
      <c r="H41" s="145" t="s">
        <v>64</v>
      </c>
      <c r="I41" s="145" t="s">
        <v>223</v>
      </c>
      <c r="J41" s="145" t="s">
        <v>53</v>
      </c>
      <c r="K41" s="145" t="s">
        <v>64</v>
      </c>
      <c r="L41" s="145" t="s">
        <v>66</v>
      </c>
      <c r="M41" s="145" t="s">
        <v>67</v>
      </c>
      <c r="N41" s="146">
        <v>13571426633</v>
      </c>
      <c r="O41" s="145">
        <v>500</v>
      </c>
      <c r="P41" s="145">
        <v>150</v>
      </c>
      <c r="Q41" s="145">
        <v>150</v>
      </c>
      <c r="R41" s="145"/>
      <c r="S41" s="145"/>
      <c r="T41" s="145"/>
      <c r="U41" s="145"/>
      <c r="V41" s="145"/>
      <c r="W41" s="145"/>
      <c r="X41" s="145">
        <v>350</v>
      </c>
      <c r="Y41" s="171" t="s">
        <v>57</v>
      </c>
      <c r="Z41" s="186" t="s">
        <v>58</v>
      </c>
      <c r="AA41" s="186" t="s">
        <v>59</v>
      </c>
      <c r="AB41" s="186" t="s">
        <v>59</v>
      </c>
      <c r="AC41" s="186" t="s">
        <v>59</v>
      </c>
      <c r="AD41" s="186" t="s">
        <v>59</v>
      </c>
      <c r="AE41" s="186">
        <v>400</v>
      </c>
      <c r="AF41" s="186">
        <v>1500</v>
      </c>
      <c r="AG41" s="186">
        <v>180</v>
      </c>
      <c r="AH41" s="186">
        <v>650</v>
      </c>
      <c r="AI41" s="186" t="s">
        <v>228</v>
      </c>
      <c r="AJ41" s="186" t="s">
        <v>229</v>
      </c>
      <c r="AK41" s="186"/>
    </row>
    <row r="42" s="96" customFormat="1" ht="146" customHeight="1" spans="1:37">
      <c r="A42" s="166">
        <v>6</v>
      </c>
      <c r="B42" s="167" t="s">
        <v>45</v>
      </c>
      <c r="C42" s="167" t="s">
        <v>205</v>
      </c>
      <c r="D42" s="167" t="s">
        <v>206</v>
      </c>
      <c r="E42" s="168" t="s">
        <v>230</v>
      </c>
      <c r="F42" s="167" t="s">
        <v>231</v>
      </c>
      <c r="G42" s="143" t="s">
        <v>50</v>
      </c>
      <c r="H42" s="169" t="s">
        <v>77</v>
      </c>
      <c r="I42" s="167" t="s">
        <v>232</v>
      </c>
      <c r="J42" s="145" t="s">
        <v>53</v>
      </c>
      <c r="K42" s="145" t="s">
        <v>77</v>
      </c>
      <c r="L42" s="167" t="s">
        <v>66</v>
      </c>
      <c r="M42" s="167" t="s">
        <v>79</v>
      </c>
      <c r="N42" s="168">
        <v>18909159128</v>
      </c>
      <c r="O42" s="145">
        <v>270</v>
      </c>
      <c r="P42" s="145">
        <v>80</v>
      </c>
      <c r="Q42" s="167"/>
      <c r="R42" s="167">
        <v>80</v>
      </c>
      <c r="S42" s="167"/>
      <c r="T42" s="167"/>
      <c r="U42" s="167"/>
      <c r="V42" s="167"/>
      <c r="W42" s="167"/>
      <c r="X42" s="167">
        <v>190</v>
      </c>
      <c r="Y42" s="171" t="s">
        <v>57</v>
      </c>
      <c r="Z42" s="192" t="s">
        <v>58</v>
      </c>
      <c r="AA42" s="192" t="s">
        <v>58</v>
      </c>
      <c r="AB42" s="192" t="s">
        <v>58</v>
      </c>
      <c r="AC42" s="186" t="s">
        <v>59</v>
      </c>
      <c r="AD42" s="192" t="s">
        <v>59</v>
      </c>
      <c r="AE42" s="193">
        <v>30</v>
      </c>
      <c r="AF42" s="193">
        <v>72</v>
      </c>
      <c r="AG42" s="193">
        <v>6</v>
      </c>
      <c r="AH42" s="193">
        <v>25</v>
      </c>
      <c r="AI42" s="193" t="s">
        <v>233</v>
      </c>
      <c r="AJ42" s="193" t="s">
        <v>234</v>
      </c>
      <c r="AK42" s="201"/>
    </row>
    <row r="43" s="98" customFormat="1" ht="87" customHeight="1" spans="1:37">
      <c r="A43" s="166">
        <v>7</v>
      </c>
      <c r="B43" s="145" t="s">
        <v>45</v>
      </c>
      <c r="C43" s="145" t="s">
        <v>205</v>
      </c>
      <c r="D43" s="145" t="s">
        <v>206</v>
      </c>
      <c r="E43" s="146" t="s">
        <v>235</v>
      </c>
      <c r="F43" s="145" t="s">
        <v>236</v>
      </c>
      <c r="G43" s="143" t="s">
        <v>50</v>
      </c>
      <c r="H43" s="145" t="s">
        <v>237</v>
      </c>
      <c r="I43" s="145" t="s">
        <v>238</v>
      </c>
      <c r="J43" s="145" t="s">
        <v>53</v>
      </c>
      <c r="K43" s="145" t="s">
        <v>237</v>
      </c>
      <c r="L43" s="145" t="s">
        <v>66</v>
      </c>
      <c r="M43" s="145" t="s">
        <v>239</v>
      </c>
      <c r="N43" s="146">
        <v>15809151991</v>
      </c>
      <c r="O43" s="145">
        <v>1000</v>
      </c>
      <c r="P43" s="145">
        <v>300</v>
      </c>
      <c r="Q43" s="173">
        <v>300</v>
      </c>
      <c r="R43" s="173"/>
      <c r="S43" s="173"/>
      <c r="T43" s="173"/>
      <c r="U43" s="145"/>
      <c r="V43" s="145"/>
      <c r="W43" s="145"/>
      <c r="X43" s="145">
        <v>700</v>
      </c>
      <c r="Y43" s="145" t="s">
        <v>57</v>
      </c>
      <c r="Z43" s="194" t="s">
        <v>58</v>
      </c>
      <c r="AA43" s="186" t="s">
        <v>59</v>
      </c>
      <c r="AB43" s="194" t="s">
        <v>59</v>
      </c>
      <c r="AC43" s="194" t="s">
        <v>59</v>
      </c>
      <c r="AD43" s="194" t="s">
        <v>59</v>
      </c>
      <c r="AE43" s="186">
        <v>300</v>
      </c>
      <c r="AF43" s="186">
        <v>900</v>
      </c>
      <c r="AG43" s="186">
        <v>50</v>
      </c>
      <c r="AH43" s="186">
        <v>150</v>
      </c>
      <c r="AI43" s="186" t="s">
        <v>240</v>
      </c>
      <c r="AJ43" s="186" t="s">
        <v>241</v>
      </c>
      <c r="AK43" s="186"/>
    </row>
    <row r="44" s="98" customFormat="1" ht="142" customHeight="1" spans="1:37">
      <c r="A44" s="166">
        <v>8</v>
      </c>
      <c r="B44" s="145" t="s">
        <v>45</v>
      </c>
      <c r="C44" s="145" t="s">
        <v>205</v>
      </c>
      <c r="D44" s="145" t="s">
        <v>206</v>
      </c>
      <c r="E44" s="146" t="s">
        <v>242</v>
      </c>
      <c r="F44" s="145" t="s">
        <v>243</v>
      </c>
      <c r="G44" s="143" t="s">
        <v>50</v>
      </c>
      <c r="H44" s="145" t="s">
        <v>237</v>
      </c>
      <c r="I44" s="145" t="s">
        <v>244</v>
      </c>
      <c r="J44" s="173" t="s">
        <v>53</v>
      </c>
      <c r="K44" s="145" t="s">
        <v>237</v>
      </c>
      <c r="L44" s="145" t="s">
        <v>66</v>
      </c>
      <c r="M44" s="145" t="s">
        <v>239</v>
      </c>
      <c r="N44" s="146">
        <v>15809151991</v>
      </c>
      <c r="O44" s="145">
        <v>40</v>
      </c>
      <c r="P44" s="145">
        <v>40</v>
      </c>
      <c r="Q44" s="173">
        <v>40</v>
      </c>
      <c r="R44" s="173"/>
      <c r="S44" s="173"/>
      <c r="T44" s="173"/>
      <c r="U44" s="145"/>
      <c r="V44" s="145"/>
      <c r="W44" s="145"/>
      <c r="X44" s="145"/>
      <c r="Y44" s="145" t="s">
        <v>57</v>
      </c>
      <c r="Z44" s="194" t="s">
        <v>58</v>
      </c>
      <c r="AA44" s="186" t="s">
        <v>58</v>
      </c>
      <c r="AB44" s="194" t="s">
        <v>59</v>
      </c>
      <c r="AC44" s="194" t="s">
        <v>59</v>
      </c>
      <c r="AD44" s="194" t="s">
        <v>59</v>
      </c>
      <c r="AE44" s="186">
        <v>30</v>
      </c>
      <c r="AF44" s="186">
        <v>128</v>
      </c>
      <c r="AG44" s="186">
        <v>30</v>
      </c>
      <c r="AH44" s="194">
        <v>128</v>
      </c>
      <c r="AI44" s="186" t="s">
        <v>245</v>
      </c>
      <c r="AJ44" s="186" t="s">
        <v>246</v>
      </c>
      <c r="AK44" s="186"/>
    </row>
    <row r="45" s="94" customFormat="1" ht="87" customHeight="1" spans="1:37">
      <c r="A45" s="166">
        <v>9</v>
      </c>
      <c r="B45" s="145" t="s">
        <v>45</v>
      </c>
      <c r="C45" s="145" t="s">
        <v>205</v>
      </c>
      <c r="D45" s="145" t="s">
        <v>206</v>
      </c>
      <c r="E45" s="146" t="s">
        <v>247</v>
      </c>
      <c r="F45" s="145" t="s">
        <v>248</v>
      </c>
      <c r="G45" s="143" t="s">
        <v>50</v>
      </c>
      <c r="H45" s="145" t="s">
        <v>249</v>
      </c>
      <c r="I45" s="145" t="s">
        <v>250</v>
      </c>
      <c r="J45" s="145" t="s">
        <v>53</v>
      </c>
      <c r="K45" s="145" t="s">
        <v>249</v>
      </c>
      <c r="L45" s="145" t="s">
        <v>66</v>
      </c>
      <c r="M45" s="145" t="s">
        <v>251</v>
      </c>
      <c r="N45" s="146">
        <v>18091556280</v>
      </c>
      <c r="O45" s="145">
        <v>120</v>
      </c>
      <c r="P45" s="145">
        <v>36</v>
      </c>
      <c r="Q45" s="145">
        <v>36</v>
      </c>
      <c r="R45" s="145"/>
      <c r="S45" s="145"/>
      <c r="T45" s="145"/>
      <c r="U45" s="145"/>
      <c r="V45" s="145"/>
      <c r="W45" s="145"/>
      <c r="X45" s="145">
        <v>84</v>
      </c>
      <c r="Y45" s="145" t="s">
        <v>57</v>
      </c>
      <c r="Z45" s="195" t="s">
        <v>58</v>
      </c>
      <c r="AA45" s="195" t="s">
        <v>58</v>
      </c>
      <c r="AB45" s="195" t="s">
        <v>59</v>
      </c>
      <c r="AC45" s="195" t="s">
        <v>58</v>
      </c>
      <c r="AD45" s="195" t="s">
        <v>59</v>
      </c>
      <c r="AE45" s="195">
        <v>40</v>
      </c>
      <c r="AF45" s="195">
        <v>109</v>
      </c>
      <c r="AG45" s="195">
        <v>36</v>
      </c>
      <c r="AH45" s="195">
        <v>108</v>
      </c>
      <c r="AI45" s="195" t="s">
        <v>252</v>
      </c>
      <c r="AJ45" s="195" t="s">
        <v>253</v>
      </c>
      <c r="AK45" s="195"/>
    </row>
    <row r="46" s="98" customFormat="1" ht="118" customHeight="1" spans="1:37">
      <c r="A46" s="166">
        <v>10</v>
      </c>
      <c r="B46" s="145" t="s">
        <v>45</v>
      </c>
      <c r="C46" s="145" t="s">
        <v>205</v>
      </c>
      <c r="D46" s="145" t="s">
        <v>206</v>
      </c>
      <c r="E46" s="170" t="s">
        <v>254</v>
      </c>
      <c r="F46" s="171" t="s">
        <v>255</v>
      </c>
      <c r="G46" s="143" t="s">
        <v>50</v>
      </c>
      <c r="H46" s="172" t="s">
        <v>199</v>
      </c>
      <c r="I46" s="172" t="s">
        <v>256</v>
      </c>
      <c r="J46" s="145" t="s">
        <v>53</v>
      </c>
      <c r="K46" s="145" t="s">
        <v>199</v>
      </c>
      <c r="L46" s="145" t="s">
        <v>66</v>
      </c>
      <c r="M46" s="172" t="s">
        <v>257</v>
      </c>
      <c r="N46" s="170">
        <v>15991958845</v>
      </c>
      <c r="O46" s="145">
        <v>98</v>
      </c>
      <c r="P46" s="145">
        <v>29.4</v>
      </c>
      <c r="Q46" s="172">
        <v>29.4</v>
      </c>
      <c r="R46" s="172"/>
      <c r="S46" s="172"/>
      <c r="T46" s="172"/>
      <c r="U46" s="172"/>
      <c r="V46" s="172"/>
      <c r="W46" s="172"/>
      <c r="X46" s="172">
        <v>68.6</v>
      </c>
      <c r="Y46" s="145" t="s">
        <v>57</v>
      </c>
      <c r="Z46" s="186" t="s">
        <v>58</v>
      </c>
      <c r="AA46" s="186" t="s">
        <v>58</v>
      </c>
      <c r="AB46" s="186" t="s">
        <v>59</v>
      </c>
      <c r="AC46" s="196" t="s">
        <v>58</v>
      </c>
      <c r="AD46" s="196" t="s">
        <v>59</v>
      </c>
      <c r="AE46" s="196">
        <v>40</v>
      </c>
      <c r="AF46" s="196">
        <v>132</v>
      </c>
      <c r="AG46" s="196">
        <v>30</v>
      </c>
      <c r="AH46" s="196">
        <v>102</v>
      </c>
      <c r="AI46" s="202" t="s">
        <v>258</v>
      </c>
      <c r="AJ46" s="200" t="s">
        <v>259</v>
      </c>
      <c r="AK46" s="186"/>
    </row>
    <row r="47" s="98" customFormat="1" ht="87" customHeight="1" spans="1:37">
      <c r="A47" s="166">
        <v>11</v>
      </c>
      <c r="B47" s="145" t="s">
        <v>45</v>
      </c>
      <c r="C47" s="145" t="s">
        <v>205</v>
      </c>
      <c r="D47" s="145" t="s">
        <v>206</v>
      </c>
      <c r="E47" s="146" t="s">
        <v>260</v>
      </c>
      <c r="F47" s="145" t="s">
        <v>261</v>
      </c>
      <c r="G47" s="143" t="s">
        <v>50</v>
      </c>
      <c r="H47" s="145" t="s">
        <v>262</v>
      </c>
      <c r="I47" s="145" t="s">
        <v>263</v>
      </c>
      <c r="J47" s="145" t="s">
        <v>53</v>
      </c>
      <c r="K47" s="145" t="s">
        <v>262</v>
      </c>
      <c r="L47" s="145" t="s">
        <v>66</v>
      </c>
      <c r="M47" s="145" t="s">
        <v>264</v>
      </c>
      <c r="N47" s="146">
        <v>13709156623</v>
      </c>
      <c r="O47" s="145">
        <v>100</v>
      </c>
      <c r="P47" s="145">
        <v>30</v>
      </c>
      <c r="Q47" s="145">
        <v>30</v>
      </c>
      <c r="R47" s="145"/>
      <c r="S47" s="145"/>
      <c r="T47" s="145"/>
      <c r="U47" s="145"/>
      <c r="V47" s="145"/>
      <c r="W47" s="145"/>
      <c r="X47" s="145">
        <v>70</v>
      </c>
      <c r="Y47" s="145" t="s">
        <v>57</v>
      </c>
      <c r="Z47" s="186" t="s">
        <v>58</v>
      </c>
      <c r="AA47" s="186" t="s">
        <v>59</v>
      </c>
      <c r="AB47" s="186" t="s">
        <v>59</v>
      </c>
      <c r="AC47" s="186" t="s">
        <v>59</v>
      </c>
      <c r="AD47" s="186" t="s">
        <v>59</v>
      </c>
      <c r="AE47" s="186">
        <v>259</v>
      </c>
      <c r="AF47" s="186">
        <v>960</v>
      </c>
      <c r="AG47" s="186">
        <v>35</v>
      </c>
      <c r="AH47" s="186">
        <v>110</v>
      </c>
      <c r="AI47" s="186" t="s">
        <v>265</v>
      </c>
      <c r="AJ47" s="186" t="s">
        <v>266</v>
      </c>
      <c r="AK47" s="186"/>
    </row>
    <row r="48" s="98" customFormat="1" ht="87" customHeight="1" spans="1:37">
      <c r="A48" s="166">
        <v>12</v>
      </c>
      <c r="B48" s="145" t="s">
        <v>45</v>
      </c>
      <c r="C48" s="145" t="s">
        <v>205</v>
      </c>
      <c r="D48" s="145" t="s">
        <v>206</v>
      </c>
      <c r="E48" s="146" t="s">
        <v>267</v>
      </c>
      <c r="F48" s="145" t="s">
        <v>268</v>
      </c>
      <c r="G48" s="143" t="s">
        <v>50</v>
      </c>
      <c r="H48" s="145" t="s">
        <v>262</v>
      </c>
      <c r="I48" s="145" t="s">
        <v>269</v>
      </c>
      <c r="J48" s="145" t="s">
        <v>53</v>
      </c>
      <c r="K48" s="145" t="s">
        <v>262</v>
      </c>
      <c r="L48" s="145" t="s">
        <v>66</v>
      </c>
      <c r="M48" s="145" t="s">
        <v>264</v>
      </c>
      <c r="N48" s="146">
        <v>13709156623</v>
      </c>
      <c r="O48" s="145">
        <v>350</v>
      </c>
      <c r="P48" s="145">
        <v>105</v>
      </c>
      <c r="Q48" s="145">
        <v>105</v>
      </c>
      <c r="R48" s="145"/>
      <c r="S48" s="145"/>
      <c r="T48" s="145"/>
      <c r="U48" s="145"/>
      <c r="V48" s="145"/>
      <c r="W48" s="145"/>
      <c r="X48" s="145">
        <v>245</v>
      </c>
      <c r="Y48" s="145" t="s">
        <v>57</v>
      </c>
      <c r="Z48" s="186" t="s">
        <v>58</v>
      </c>
      <c r="AA48" s="186" t="s">
        <v>59</v>
      </c>
      <c r="AB48" s="186" t="s">
        <v>59</v>
      </c>
      <c r="AC48" s="186" t="s">
        <v>59</v>
      </c>
      <c r="AD48" s="186" t="s">
        <v>59</v>
      </c>
      <c r="AE48" s="186">
        <v>520</v>
      </c>
      <c r="AF48" s="186">
        <v>1820</v>
      </c>
      <c r="AG48" s="186">
        <v>50</v>
      </c>
      <c r="AH48" s="186">
        <v>140</v>
      </c>
      <c r="AI48" s="186" t="s">
        <v>270</v>
      </c>
      <c r="AJ48" s="186" t="s">
        <v>271</v>
      </c>
      <c r="AK48" s="186"/>
    </row>
    <row r="49" s="94" customFormat="1" ht="87" customHeight="1" spans="1:37">
      <c r="A49" s="166">
        <v>13</v>
      </c>
      <c r="B49" s="145" t="s">
        <v>45</v>
      </c>
      <c r="C49" s="145" t="s">
        <v>205</v>
      </c>
      <c r="D49" s="145" t="s">
        <v>206</v>
      </c>
      <c r="E49" s="146" t="s">
        <v>272</v>
      </c>
      <c r="F49" s="145" t="s">
        <v>273</v>
      </c>
      <c r="G49" s="143" t="s">
        <v>50</v>
      </c>
      <c r="H49" s="145" t="s">
        <v>118</v>
      </c>
      <c r="I49" s="145" t="s">
        <v>274</v>
      </c>
      <c r="J49" s="145" t="s">
        <v>53</v>
      </c>
      <c r="K49" s="145" t="s">
        <v>118</v>
      </c>
      <c r="L49" s="145" t="s">
        <v>66</v>
      </c>
      <c r="M49" s="145" t="s">
        <v>120</v>
      </c>
      <c r="N49" s="146">
        <v>13992525803</v>
      </c>
      <c r="O49" s="145">
        <v>45</v>
      </c>
      <c r="P49" s="145">
        <v>45</v>
      </c>
      <c r="Q49" s="145">
        <v>45</v>
      </c>
      <c r="R49" s="145"/>
      <c r="S49" s="145"/>
      <c r="T49" s="145"/>
      <c r="U49" s="145"/>
      <c r="V49" s="145"/>
      <c r="W49" s="145"/>
      <c r="X49" s="145"/>
      <c r="Y49" s="145" t="s">
        <v>57</v>
      </c>
      <c r="Z49" s="194" t="s">
        <v>58</v>
      </c>
      <c r="AA49" s="194" t="s">
        <v>59</v>
      </c>
      <c r="AB49" s="194" t="s">
        <v>59</v>
      </c>
      <c r="AC49" s="194" t="s">
        <v>59</v>
      </c>
      <c r="AD49" s="194" t="s">
        <v>59</v>
      </c>
      <c r="AE49" s="186">
        <v>61</v>
      </c>
      <c r="AF49" s="186">
        <v>153</v>
      </c>
      <c r="AG49" s="186">
        <v>23</v>
      </c>
      <c r="AH49" s="186">
        <v>42</v>
      </c>
      <c r="AI49" s="194" t="s">
        <v>275</v>
      </c>
      <c r="AJ49" s="194" t="s">
        <v>276</v>
      </c>
      <c r="AK49" s="186"/>
    </row>
    <row r="50" s="98" customFormat="1" ht="87" customHeight="1" spans="1:37">
      <c r="A50" s="166">
        <v>14</v>
      </c>
      <c r="B50" s="145" t="s">
        <v>45</v>
      </c>
      <c r="C50" s="145" t="s">
        <v>205</v>
      </c>
      <c r="D50" s="145" t="s">
        <v>206</v>
      </c>
      <c r="E50" s="146" t="s">
        <v>277</v>
      </c>
      <c r="F50" s="145" t="s">
        <v>278</v>
      </c>
      <c r="G50" s="143" t="s">
        <v>50</v>
      </c>
      <c r="H50" s="145" t="s">
        <v>118</v>
      </c>
      <c r="I50" s="145" t="s">
        <v>279</v>
      </c>
      <c r="J50" s="145" t="s">
        <v>53</v>
      </c>
      <c r="K50" s="145" t="s">
        <v>118</v>
      </c>
      <c r="L50" s="145" t="s">
        <v>66</v>
      </c>
      <c r="M50" s="145" t="s">
        <v>120</v>
      </c>
      <c r="N50" s="146">
        <v>13992525803</v>
      </c>
      <c r="O50" s="145">
        <v>400</v>
      </c>
      <c r="P50" s="145">
        <v>150</v>
      </c>
      <c r="Q50" s="145">
        <v>150</v>
      </c>
      <c r="R50" s="145"/>
      <c r="S50" s="145"/>
      <c r="T50" s="145"/>
      <c r="U50" s="145"/>
      <c r="V50" s="145"/>
      <c r="W50" s="145"/>
      <c r="X50" s="145">
        <v>250</v>
      </c>
      <c r="Y50" s="145" t="s">
        <v>57</v>
      </c>
      <c r="Z50" s="186" t="s">
        <v>58</v>
      </c>
      <c r="AA50" s="186" t="s">
        <v>58</v>
      </c>
      <c r="AB50" s="186" t="s">
        <v>59</v>
      </c>
      <c r="AC50" s="186" t="s">
        <v>59</v>
      </c>
      <c r="AD50" s="186" t="s">
        <v>59</v>
      </c>
      <c r="AE50" s="186">
        <v>145</v>
      </c>
      <c r="AF50" s="186">
        <v>532</v>
      </c>
      <c r="AG50" s="186">
        <v>88</v>
      </c>
      <c r="AH50" s="186">
        <v>307</v>
      </c>
      <c r="AI50" s="186" t="s">
        <v>121</v>
      </c>
      <c r="AJ50" s="186" t="s">
        <v>280</v>
      </c>
      <c r="AK50" s="186"/>
    </row>
    <row r="51" s="94" customFormat="1" ht="128" customHeight="1" spans="1:37">
      <c r="A51" s="166">
        <v>15</v>
      </c>
      <c r="B51" s="145" t="s">
        <v>45</v>
      </c>
      <c r="C51" s="145" t="s">
        <v>205</v>
      </c>
      <c r="D51" s="145" t="s">
        <v>206</v>
      </c>
      <c r="E51" s="146" t="s">
        <v>281</v>
      </c>
      <c r="F51" s="145" t="s">
        <v>282</v>
      </c>
      <c r="G51" s="143" t="s">
        <v>50</v>
      </c>
      <c r="H51" s="145" t="s">
        <v>283</v>
      </c>
      <c r="I51" s="145" t="s">
        <v>284</v>
      </c>
      <c r="J51" s="145" t="s">
        <v>53</v>
      </c>
      <c r="K51" s="145" t="s">
        <v>283</v>
      </c>
      <c r="L51" s="145" t="s">
        <v>66</v>
      </c>
      <c r="M51" s="145" t="s">
        <v>285</v>
      </c>
      <c r="N51" s="146">
        <v>15109155008</v>
      </c>
      <c r="O51" s="145">
        <v>94</v>
      </c>
      <c r="P51" s="145">
        <v>28</v>
      </c>
      <c r="Q51" s="171">
        <v>28</v>
      </c>
      <c r="R51" s="171"/>
      <c r="S51" s="171"/>
      <c r="T51" s="171"/>
      <c r="U51" s="171"/>
      <c r="V51" s="171"/>
      <c r="W51" s="171"/>
      <c r="X51" s="171">
        <v>66</v>
      </c>
      <c r="Y51" s="145" t="s">
        <v>57</v>
      </c>
      <c r="Z51" s="186" t="s">
        <v>58</v>
      </c>
      <c r="AA51" s="186" t="s">
        <v>58</v>
      </c>
      <c r="AB51" s="197" t="s">
        <v>59</v>
      </c>
      <c r="AC51" s="197" t="s">
        <v>59</v>
      </c>
      <c r="AD51" s="197" t="s">
        <v>59</v>
      </c>
      <c r="AE51" s="186">
        <v>57</v>
      </c>
      <c r="AF51" s="198" t="s">
        <v>286</v>
      </c>
      <c r="AG51" s="198" t="s">
        <v>287</v>
      </c>
      <c r="AH51" s="198" t="s">
        <v>288</v>
      </c>
      <c r="AI51" s="186" t="s">
        <v>289</v>
      </c>
      <c r="AJ51" s="186" t="s">
        <v>290</v>
      </c>
      <c r="AK51" s="202"/>
    </row>
    <row r="52" s="94" customFormat="1" ht="112" customHeight="1" spans="1:37">
      <c r="A52" s="166">
        <v>16</v>
      </c>
      <c r="B52" s="145" t="s">
        <v>45</v>
      </c>
      <c r="C52" s="145" t="s">
        <v>205</v>
      </c>
      <c r="D52" s="145" t="s">
        <v>206</v>
      </c>
      <c r="E52" s="146" t="s">
        <v>291</v>
      </c>
      <c r="F52" s="145" t="s">
        <v>292</v>
      </c>
      <c r="G52" s="143" t="s">
        <v>50</v>
      </c>
      <c r="H52" s="145" t="s">
        <v>283</v>
      </c>
      <c r="I52" s="145" t="s">
        <v>293</v>
      </c>
      <c r="J52" s="145" t="s">
        <v>53</v>
      </c>
      <c r="K52" s="145" t="s">
        <v>283</v>
      </c>
      <c r="L52" s="145" t="s">
        <v>66</v>
      </c>
      <c r="M52" s="145" t="s">
        <v>294</v>
      </c>
      <c r="N52" s="146">
        <v>18709159555</v>
      </c>
      <c r="O52" s="145">
        <v>100</v>
      </c>
      <c r="P52" s="145">
        <v>30</v>
      </c>
      <c r="Q52" s="171">
        <v>30</v>
      </c>
      <c r="R52" s="171"/>
      <c r="S52" s="171"/>
      <c r="T52" s="171"/>
      <c r="U52" s="171"/>
      <c r="V52" s="171"/>
      <c r="W52" s="171"/>
      <c r="X52" s="171">
        <v>70</v>
      </c>
      <c r="Y52" s="145" t="s">
        <v>57</v>
      </c>
      <c r="Z52" s="186" t="s">
        <v>58</v>
      </c>
      <c r="AA52" s="186" t="s">
        <v>58</v>
      </c>
      <c r="AB52" s="197" t="s">
        <v>59</v>
      </c>
      <c r="AC52" s="197" t="s">
        <v>59</v>
      </c>
      <c r="AD52" s="197" t="s">
        <v>59</v>
      </c>
      <c r="AE52" s="186">
        <v>52</v>
      </c>
      <c r="AF52" s="186">
        <v>171</v>
      </c>
      <c r="AG52" s="186">
        <v>25</v>
      </c>
      <c r="AH52" s="186">
        <v>108</v>
      </c>
      <c r="AI52" s="186" t="s">
        <v>289</v>
      </c>
      <c r="AJ52" s="186" t="s">
        <v>295</v>
      </c>
      <c r="AK52" s="202"/>
    </row>
    <row r="53" s="98" customFormat="1" ht="87" customHeight="1" spans="1:37">
      <c r="A53" s="166">
        <v>17</v>
      </c>
      <c r="B53" s="145" t="s">
        <v>45</v>
      </c>
      <c r="C53" s="145" t="s">
        <v>205</v>
      </c>
      <c r="D53" s="145" t="s">
        <v>206</v>
      </c>
      <c r="E53" s="146" t="s">
        <v>296</v>
      </c>
      <c r="F53" s="145" t="s">
        <v>297</v>
      </c>
      <c r="G53" s="143" t="s">
        <v>50</v>
      </c>
      <c r="H53" s="145" t="s">
        <v>298</v>
      </c>
      <c r="I53" s="145" t="s">
        <v>299</v>
      </c>
      <c r="J53" s="145" t="s">
        <v>53</v>
      </c>
      <c r="K53" s="145" t="s">
        <v>298</v>
      </c>
      <c r="L53" s="145" t="s">
        <v>66</v>
      </c>
      <c r="M53" s="145" t="s">
        <v>300</v>
      </c>
      <c r="N53" s="146">
        <v>18329533633</v>
      </c>
      <c r="O53" s="145">
        <v>267</v>
      </c>
      <c r="P53" s="145">
        <v>267</v>
      </c>
      <c r="Q53" s="145">
        <v>267</v>
      </c>
      <c r="R53" s="145"/>
      <c r="S53" s="145"/>
      <c r="T53" s="145"/>
      <c r="U53" s="145"/>
      <c r="V53" s="145"/>
      <c r="W53" s="145"/>
      <c r="X53" s="145"/>
      <c r="Y53" s="145" t="s">
        <v>57</v>
      </c>
      <c r="Z53" s="186" t="s">
        <v>58</v>
      </c>
      <c r="AA53" s="186" t="s">
        <v>59</v>
      </c>
      <c r="AB53" s="186" t="s">
        <v>59</v>
      </c>
      <c r="AC53" s="186" t="s">
        <v>59</v>
      </c>
      <c r="AD53" s="186" t="s">
        <v>59</v>
      </c>
      <c r="AE53" s="186">
        <v>80</v>
      </c>
      <c r="AF53" s="186">
        <v>260</v>
      </c>
      <c r="AG53" s="186">
        <v>50</v>
      </c>
      <c r="AH53" s="186">
        <v>180</v>
      </c>
      <c r="AI53" s="186" t="s">
        <v>301</v>
      </c>
      <c r="AJ53" s="186" t="s">
        <v>302</v>
      </c>
      <c r="AK53" s="186"/>
    </row>
    <row r="54" s="98" customFormat="1" ht="87" customHeight="1" spans="1:37">
      <c r="A54" s="166">
        <v>18</v>
      </c>
      <c r="B54" s="145" t="s">
        <v>45</v>
      </c>
      <c r="C54" s="145" t="s">
        <v>205</v>
      </c>
      <c r="D54" s="145" t="s">
        <v>206</v>
      </c>
      <c r="E54" s="146" t="s">
        <v>303</v>
      </c>
      <c r="F54" s="145" t="s">
        <v>304</v>
      </c>
      <c r="G54" s="143" t="s">
        <v>50</v>
      </c>
      <c r="H54" s="145" t="s">
        <v>298</v>
      </c>
      <c r="I54" s="145" t="s">
        <v>305</v>
      </c>
      <c r="J54" s="145" t="s">
        <v>53</v>
      </c>
      <c r="K54" s="145" t="s">
        <v>298</v>
      </c>
      <c r="L54" s="145" t="s">
        <v>66</v>
      </c>
      <c r="M54" s="145" t="s">
        <v>300</v>
      </c>
      <c r="N54" s="146">
        <v>18329533634</v>
      </c>
      <c r="O54" s="145">
        <v>286</v>
      </c>
      <c r="P54" s="145">
        <v>286</v>
      </c>
      <c r="Q54" s="145">
        <v>286</v>
      </c>
      <c r="R54" s="145"/>
      <c r="S54" s="145"/>
      <c r="T54" s="145"/>
      <c r="U54" s="145"/>
      <c r="V54" s="145"/>
      <c r="W54" s="145"/>
      <c r="X54" s="145"/>
      <c r="Y54" s="145" t="s">
        <v>57</v>
      </c>
      <c r="Z54" s="186" t="s">
        <v>58</v>
      </c>
      <c r="AA54" s="186" t="s">
        <v>59</v>
      </c>
      <c r="AB54" s="186" t="s">
        <v>59</v>
      </c>
      <c r="AC54" s="186" t="s">
        <v>59</v>
      </c>
      <c r="AD54" s="186" t="s">
        <v>59</v>
      </c>
      <c r="AE54" s="186">
        <v>30</v>
      </c>
      <c r="AF54" s="186">
        <v>90</v>
      </c>
      <c r="AG54" s="186">
        <v>21</v>
      </c>
      <c r="AH54" s="186">
        <v>69</v>
      </c>
      <c r="AI54" s="186" t="s">
        <v>306</v>
      </c>
      <c r="AJ54" s="186" t="s">
        <v>307</v>
      </c>
      <c r="AK54" s="186"/>
    </row>
    <row r="55" s="98" customFormat="1" ht="157" customHeight="1" spans="1:37">
      <c r="A55" s="166">
        <v>19</v>
      </c>
      <c r="B55" s="145" t="s">
        <v>45</v>
      </c>
      <c r="C55" s="145" t="s">
        <v>205</v>
      </c>
      <c r="D55" s="145" t="s">
        <v>206</v>
      </c>
      <c r="E55" s="146" t="s">
        <v>308</v>
      </c>
      <c r="F55" s="145" t="s">
        <v>309</v>
      </c>
      <c r="G55" s="143" t="s">
        <v>50</v>
      </c>
      <c r="H55" s="145" t="s">
        <v>310</v>
      </c>
      <c r="I55" s="145" t="s">
        <v>311</v>
      </c>
      <c r="J55" s="145" t="s">
        <v>53</v>
      </c>
      <c r="K55" s="145" t="s">
        <v>310</v>
      </c>
      <c r="L55" s="145" t="s">
        <v>66</v>
      </c>
      <c r="M55" s="145" t="s">
        <v>312</v>
      </c>
      <c r="N55" s="146">
        <v>15591596850</v>
      </c>
      <c r="O55" s="145">
        <v>1620</v>
      </c>
      <c r="P55" s="145">
        <v>1000</v>
      </c>
      <c r="Q55" s="145">
        <v>1000</v>
      </c>
      <c r="R55" s="145"/>
      <c r="S55" s="145"/>
      <c r="T55" s="145"/>
      <c r="U55" s="145"/>
      <c r="V55" s="145"/>
      <c r="W55" s="145"/>
      <c r="X55" s="145">
        <v>620</v>
      </c>
      <c r="Y55" s="145" t="s">
        <v>57</v>
      </c>
      <c r="Z55" s="186" t="s">
        <v>215</v>
      </c>
      <c r="AA55" s="186" t="s">
        <v>215</v>
      </c>
      <c r="AB55" s="186" t="s">
        <v>59</v>
      </c>
      <c r="AC55" s="186" t="s">
        <v>59</v>
      </c>
      <c r="AD55" s="186" t="s">
        <v>59</v>
      </c>
      <c r="AE55" s="186">
        <v>122</v>
      </c>
      <c r="AF55" s="186">
        <v>256</v>
      </c>
      <c r="AG55" s="186">
        <v>42</v>
      </c>
      <c r="AH55" s="186">
        <v>116</v>
      </c>
      <c r="AI55" s="186" t="s">
        <v>121</v>
      </c>
      <c r="AJ55" s="186" t="s">
        <v>313</v>
      </c>
      <c r="AK55" s="186"/>
    </row>
    <row r="56" s="98" customFormat="1" ht="174" customHeight="1" spans="1:37">
      <c r="A56" s="166">
        <v>20</v>
      </c>
      <c r="B56" s="145" t="s">
        <v>45</v>
      </c>
      <c r="C56" s="145" t="s">
        <v>205</v>
      </c>
      <c r="D56" s="145" t="s">
        <v>206</v>
      </c>
      <c r="E56" s="146" t="s">
        <v>314</v>
      </c>
      <c r="F56" s="145" t="s">
        <v>315</v>
      </c>
      <c r="G56" s="143" t="s">
        <v>50</v>
      </c>
      <c r="H56" s="145" t="s">
        <v>310</v>
      </c>
      <c r="I56" s="145" t="s">
        <v>311</v>
      </c>
      <c r="J56" s="145" t="s">
        <v>53</v>
      </c>
      <c r="K56" s="145" t="s">
        <v>310</v>
      </c>
      <c r="L56" s="145" t="s">
        <v>66</v>
      </c>
      <c r="M56" s="145" t="s">
        <v>312</v>
      </c>
      <c r="N56" s="146">
        <v>15591596850</v>
      </c>
      <c r="O56" s="145">
        <v>70</v>
      </c>
      <c r="P56" s="145">
        <v>21</v>
      </c>
      <c r="Q56" s="145">
        <v>21</v>
      </c>
      <c r="R56" s="145"/>
      <c r="S56" s="145"/>
      <c r="T56" s="145"/>
      <c r="U56" s="145"/>
      <c r="V56" s="145"/>
      <c r="W56" s="145"/>
      <c r="X56" s="145">
        <v>49</v>
      </c>
      <c r="Y56" s="145" t="s">
        <v>57</v>
      </c>
      <c r="Z56" s="186" t="s">
        <v>215</v>
      </c>
      <c r="AA56" s="186" t="s">
        <v>215</v>
      </c>
      <c r="AB56" s="186" t="s">
        <v>59</v>
      </c>
      <c r="AC56" s="186" t="s">
        <v>59</v>
      </c>
      <c r="AD56" s="186" t="s">
        <v>59</v>
      </c>
      <c r="AE56" s="186">
        <v>124</v>
      </c>
      <c r="AF56" s="186">
        <v>449</v>
      </c>
      <c r="AG56" s="186">
        <v>20</v>
      </c>
      <c r="AH56" s="186">
        <v>56</v>
      </c>
      <c r="AI56" s="186" t="s">
        <v>316</v>
      </c>
      <c r="AJ56" s="186" t="s">
        <v>317</v>
      </c>
      <c r="AK56" s="186"/>
    </row>
    <row r="57" s="98" customFormat="1" ht="112" customHeight="1" spans="1:37">
      <c r="A57" s="166">
        <v>21</v>
      </c>
      <c r="B57" s="145" t="s">
        <v>45</v>
      </c>
      <c r="C57" s="145" t="s">
        <v>205</v>
      </c>
      <c r="D57" s="145" t="s">
        <v>206</v>
      </c>
      <c r="E57" s="146" t="s">
        <v>318</v>
      </c>
      <c r="F57" s="147" t="s">
        <v>319</v>
      </c>
      <c r="G57" s="143" t="s">
        <v>50</v>
      </c>
      <c r="H57" s="145" t="s">
        <v>320</v>
      </c>
      <c r="I57" s="145" t="s">
        <v>321</v>
      </c>
      <c r="J57" s="145" t="s">
        <v>53</v>
      </c>
      <c r="K57" s="145" t="s">
        <v>320</v>
      </c>
      <c r="L57" s="145" t="s">
        <v>66</v>
      </c>
      <c r="M57" s="145" t="s">
        <v>322</v>
      </c>
      <c r="N57" s="146">
        <v>15929006663</v>
      </c>
      <c r="O57" s="145">
        <v>350</v>
      </c>
      <c r="P57" s="145">
        <v>105</v>
      </c>
      <c r="Q57" s="145">
        <v>105</v>
      </c>
      <c r="R57" s="145"/>
      <c r="S57" s="145"/>
      <c r="T57" s="145"/>
      <c r="U57" s="145"/>
      <c r="V57" s="145"/>
      <c r="W57" s="145"/>
      <c r="X57" s="145">
        <v>245</v>
      </c>
      <c r="Y57" s="145" t="s">
        <v>57</v>
      </c>
      <c r="Z57" s="186" t="s">
        <v>58</v>
      </c>
      <c r="AA57" s="186" t="s">
        <v>58</v>
      </c>
      <c r="AB57" s="186" t="s">
        <v>59</v>
      </c>
      <c r="AC57" s="186" t="s">
        <v>59</v>
      </c>
      <c r="AD57" s="186" t="s">
        <v>59</v>
      </c>
      <c r="AE57" s="186">
        <v>165</v>
      </c>
      <c r="AF57" s="186">
        <v>614</v>
      </c>
      <c r="AG57" s="186">
        <v>120</v>
      </c>
      <c r="AH57" s="186">
        <v>386</v>
      </c>
      <c r="AI57" s="186" t="s">
        <v>323</v>
      </c>
      <c r="AJ57" s="186" t="s">
        <v>324</v>
      </c>
      <c r="AK57" s="186"/>
    </row>
    <row r="58" s="98" customFormat="1" ht="104" customHeight="1" spans="1:37">
      <c r="A58" s="166">
        <v>22</v>
      </c>
      <c r="B58" s="145" t="s">
        <v>45</v>
      </c>
      <c r="C58" s="145" t="s">
        <v>205</v>
      </c>
      <c r="D58" s="145" t="s">
        <v>206</v>
      </c>
      <c r="E58" s="146" t="s">
        <v>325</v>
      </c>
      <c r="F58" s="147" t="s">
        <v>326</v>
      </c>
      <c r="G58" s="143" t="s">
        <v>50</v>
      </c>
      <c r="H58" s="145" t="s">
        <v>320</v>
      </c>
      <c r="I58" s="145" t="s">
        <v>327</v>
      </c>
      <c r="J58" s="145" t="s">
        <v>53</v>
      </c>
      <c r="K58" s="145" t="s">
        <v>320</v>
      </c>
      <c r="L58" s="145" t="s">
        <v>66</v>
      </c>
      <c r="M58" s="145" t="s">
        <v>322</v>
      </c>
      <c r="N58" s="146">
        <v>15929006663</v>
      </c>
      <c r="O58" s="145">
        <v>37</v>
      </c>
      <c r="P58" s="145">
        <v>11</v>
      </c>
      <c r="Q58" s="145">
        <v>11</v>
      </c>
      <c r="R58" s="145"/>
      <c r="S58" s="145"/>
      <c r="T58" s="145"/>
      <c r="U58" s="145"/>
      <c r="V58" s="145"/>
      <c r="W58" s="145"/>
      <c r="X58" s="145">
        <v>26</v>
      </c>
      <c r="Y58" s="145" t="s">
        <v>57</v>
      </c>
      <c r="Z58" s="186" t="s">
        <v>58</v>
      </c>
      <c r="AA58" s="186" t="s">
        <v>58</v>
      </c>
      <c r="AB58" s="186" t="s">
        <v>59</v>
      </c>
      <c r="AC58" s="186" t="s">
        <v>59</v>
      </c>
      <c r="AD58" s="186" t="s">
        <v>59</v>
      </c>
      <c r="AE58" s="186">
        <v>30</v>
      </c>
      <c r="AF58" s="186">
        <v>120</v>
      </c>
      <c r="AG58" s="186">
        <v>12</v>
      </c>
      <c r="AH58" s="186">
        <v>40</v>
      </c>
      <c r="AI58" s="186" t="s">
        <v>323</v>
      </c>
      <c r="AJ58" s="186" t="s">
        <v>328</v>
      </c>
      <c r="AK58" s="186"/>
    </row>
    <row r="59" s="98" customFormat="1" ht="87" customHeight="1" spans="1:37">
      <c r="A59" s="166">
        <v>23</v>
      </c>
      <c r="B59" s="145" t="s">
        <v>45</v>
      </c>
      <c r="C59" s="145" t="s">
        <v>205</v>
      </c>
      <c r="D59" s="145" t="s">
        <v>206</v>
      </c>
      <c r="E59" s="146" t="s">
        <v>329</v>
      </c>
      <c r="F59" s="147" t="s">
        <v>330</v>
      </c>
      <c r="G59" s="143" t="s">
        <v>50</v>
      </c>
      <c r="H59" s="145" t="s">
        <v>320</v>
      </c>
      <c r="I59" s="145" t="s">
        <v>331</v>
      </c>
      <c r="J59" s="145" t="s">
        <v>53</v>
      </c>
      <c r="K59" s="145" t="s">
        <v>320</v>
      </c>
      <c r="L59" s="145" t="s">
        <v>66</v>
      </c>
      <c r="M59" s="145" t="s">
        <v>322</v>
      </c>
      <c r="N59" s="146">
        <v>15929006663</v>
      </c>
      <c r="O59" s="145">
        <v>60</v>
      </c>
      <c r="P59" s="145">
        <v>18</v>
      </c>
      <c r="Q59" s="145">
        <v>18</v>
      </c>
      <c r="R59" s="145"/>
      <c r="S59" s="145"/>
      <c r="T59" s="145"/>
      <c r="U59" s="145"/>
      <c r="V59" s="145"/>
      <c r="W59" s="145"/>
      <c r="X59" s="145">
        <v>42</v>
      </c>
      <c r="Y59" s="145" t="s">
        <v>57</v>
      </c>
      <c r="Z59" s="186" t="s">
        <v>58</v>
      </c>
      <c r="AA59" s="186" t="s">
        <v>58</v>
      </c>
      <c r="AB59" s="186" t="s">
        <v>59</v>
      </c>
      <c r="AC59" s="186" t="s">
        <v>59</v>
      </c>
      <c r="AD59" s="186" t="s">
        <v>59</v>
      </c>
      <c r="AE59" s="186">
        <v>65</v>
      </c>
      <c r="AF59" s="186">
        <v>183</v>
      </c>
      <c r="AG59" s="186">
        <v>26</v>
      </c>
      <c r="AH59" s="186">
        <v>70</v>
      </c>
      <c r="AI59" s="186" t="s">
        <v>332</v>
      </c>
      <c r="AJ59" s="186" t="s">
        <v>333</v>
      </c>
      <c r="AK59" s="186"/>
    </row>
    <row r="60" s="95" customFormat="1" ht="105" customHeight="1" spans="1:37">
      <c r="A60" s="166">
        <v>24</v>
      </c>
      <c r="B60" s="145" t="s">
        <v>45</v>
      </c>
      <c r="C60" s="145" t="s">
        <v>205</v>
      </c>
      <c r="D60" s="145" t="s">
        <v>206</v>
      </c>
      <c r="E60" s="146" t="s">
        <v>334</v>
      </c>
      <c r="F60" s="145" t="s">
        <v>335</v>
      </c>
      <c r="G60" s="143" t="s">
        <v>50</v>
      </c>
      <c r="H60" s="145" t="s">
        <v>336</v>
      </c>
      <c r="I60" s="145" t="s">
        <v>337</v>
      </c>
      <c r="J60" s="145" t="s">
        <v>53</v>
      </c>
      <c r="K60" s="145" t="s">
        <v>336</v>
      </c>
      <c r="L60" s="145" t="s">
        <v>66</v>
      </c>
      <c r="M60" s="145" t="s">
        <v>338</v>
      </c>
      <c r="N60" s="146">
        <v>18292504444</v>
      </c>
      <c r="O60" s="145">
        <v>70</v>
      </c>
      <c r="P60" s="145">
        <v>70</v>
      </c>
      <c r="Q60" s="145">
        <v>70</v>
      </c>
      <c r="R60" s="145"/>
      <c r="S60" s="145"/>
      <c r="T60" s="145"/>
      <c r="U60" s="145"/>
      <c r="V60" s="145"/>
      <c r="W60" s="145"/>
      <c r="X60" s="145"/>
      <c r="Y60" s="145" t="s">
        <v>57</v>
      </c>
      <c r="Z60" s="186" t="s">
        <v>215</v>
      </c>
      <c r="AA60" s="186" t="s">
        <v>59</v>
      </c>
      <c r="AB60" s="186" t="s">
        <v>59</v>
      </c>
      <c r="AC60" s="186" t="s">
        <v>59</v>
      </c>
      <c r="AD60" s="186" t="s">
        <v>59</v>
      </c>
      <c r="AE60" s="186">
        <v>61</v>
      </c>
      <c r="AF60" s="197">
        <v>241</v>
      </c>
      <c r="AG60" s="197">
        <v>32</v>
      </c>
      <c r="AH60" s="197">
        <v>124</v>
      </c>
      <c r="AI60" s="186" t="s">
        <v>339</v>
      </c>
      <c r="AJ60" s="186" t="s">
        <v>340</v>
      </c>
      <c r="AK60" s="186"/>
    </row>
    <row r="61" s="94" customFormat="1" ht="142" customHeight="1" spans="1:37">
      <c r="A61" s="166">
        <v>25</v>
      </c>
      <c r="B61" s="145" t="s">
        <v>45</v>
      </c>
      <c r="C61" s="145" t="s">
        <v>205</v>
      </c>
      <c r="D61" s="145" t="s">
        <v>206</v>
      </c>
      <c r="E61" s="146" t="s">
        <v>341</v>
      </c>
      <c r="F61" s="145" t="s">
        <v>342</v>
      </c>
      <c r="G61" s="143" t="s">
        <v>50</v>
      </c>
      <c r="H61" s="145" t="s">
        <v>343</v>
      </c>
      <c r="I61" s="145" t="s">
        <v>344</v>
      </c>
      <c r="J61" s="145" t="s">
        <v>53</v>
      </c>
      <c r="K61" s="145" t="s">
        <v>343</v>
      </c>
      <c r="L61" s="145" t="s">
        <v>66</v>
      </c>
      <c r="M61" s="145" t="s">
        <v>345</v>
      </c>
      <c r="N61" s="181">
        <v>13509159339</v>
      </c>
      <c r="O61" s="145">
        <v>120</v>
      </c>
      <c r="P61" s="145">
        <v>120</v>
      </c>
      <c r="Q61" s="145">
        <v>120</v>
      </c>
      <c r="R61" s="145"/>
      <c r="S61" s="171"/>
      <c r="T61" s="145"/>
      <c r="U61" s="145"/>
      <c r="V61" s="145"/>
      <c r="W61" s="145"/>
      <c r="X61" s="173"/>
      <c r="Y61" s="145" t="s">
        <v>57</v>
      </c>
      <c r="Z61" s="199" t="s">
        <v>58</v>
      </c>
      <c r="AA61" s="199" t="s">
        <v>58</v>
      </c>
      <c r="AB61" s="199" t="s">
        <v>59</v>
      </c>
      <c r="AC61" s="199" t="s">
        <v>59</v>
      </c>
      <c r="AD61" s="199" t="s">
        <v>59</v>
      </c>
      <c r="AE61" s="195">
        <v>57</v>
      </c>
      <c r="AF61" s="199">
        <v>96</v>
      </c>
      <c r="AG61" s="199">
        <v>36</v>
      </c>
      <c r="AH61" s="199">
        <v>71</v>
      </c>
      <c r="AI61" s="195" t="s">
        <v>346</v>
      </c>
      <c r="AJ61" s="199" t="s">
        <v>347</v>
      </c>
      <c r="AK61" s="195"/>
    </row>
    <row r="62" s="94" customFormat="1" ht="145" customHeight="1" spans="1:37">
      <c r="A62" s="166">
        <v>26</v>
      </c>
      <c r="B62" s="145" t="s">
        <v>45</v>
      </c>
      <c r="C62" s="145" t="s">
        <v>205</v>
      </c>
      <c r="D62" s="145" t="s">
        <v>206</v>
      </c>
      <c r="E62" s="146" t="s">
        <v>348</v>
      </c>
      <c r="F62" s="145" t="s">
        <v>349</v>
      </c>
      <c r="G62" s="143" t="s">
        <v>50</v>
      </c>
      <c r="H62" s="173" t="s">
        <v>343</v>
      </c>
      <c r="I62" s="173" t="s">
        <v>350</v>
      </c>
      <c r="J62" s="145" t="s">
        <v>53</v>
      </c>
      <c r="K62" s="173" t="s">
        <v>343</v>
      </c>
      <c r="L62" s="145" t="s">
        <v>66</v>
      </c>
      <c r="M62" s="145" t="s">
        <v>345</v>
      </c>
      <c r="N62" s="181">
        <v>13509159339</v>
      </c>
      <c r="O62" s="145">
        <v>182.55</v>
      </c>
      <c r="P62" s="145">
        <v>54</v>
      </c>
      <c r="Q62" s="145">
        <v>54</v>
      </c>
      <c r="R62" s="145"/>
      <c r="S62" s="171"/>
      <c r="T62" s="145"/>
      <c r="U62" s="145"/>
      <c r="V62" s="145"/>
      <c r="W62" s="145"/>
      <c r="X62" s="145">
        <v>128.55</v>
      </c>
      <c r="Y62" s="145" t="s">
        <v>57</v>
      </c>
      <c r="Z62" s="199" t="s">
        <v>58</v>
      </c>
      <c r="AA62" s="199" t="s">
        <v>58</v>
      </c>
      <c r="AB62" s="199" t="s">
        <v>59</v>
      </c>
      <c r="AC62" s="199" t="s">
        <v>59</v>
      </c>
      <c r="AD62" s="199" t="s">
        <v>59</v>
      </c>
      <c r="AE62" s="195">
        <v>62</v>
      </c>
      <c r="AF62" s="195">
        <v>95</v>
      </c>
      <c r="AG62" s="195">
        <v>30</v>
      </c>
      <c r="AH62" s="195">
        <v>79</v>
      </c>
      <c r="AI62" s="195" t="s">
        <v>346</v>
      </c>
      <c r="AJ62" s="199" t="s">
        <v>351</v>
      </c>
      <c r="AK62" s="195"/>
    </row>
    <row r="63" s="98" customFormat="1" ht="140" customHeight="1" spans="1:37">
      <c r="A63" s="166">
        <v>27</v>
      </c>
      <c r="B63" s="145" t="s">
        <v>45</v>
      </c>
      <c r="C63" s="145" t="s">
        <v>205</v>
      </c>
      <c r="D63" s="145" t="s">
        <v>206</v>
      </c>
      <c r="E63" s="146" t="s">
        <v>352</v>
      </c>
      <c r="F63" s="145" t="s">
        <v>353</v>
      </c>
      <c r="G63" s="143" t="s">
        <v>50</v>
      </c>
      <c r="H63" s="145" t="s">
        <v>343</v>
      </c>
      <c r="I63" s="145" t="s">
        <v>354</v>
      </c>
      <c r="J63" s="145" t="s">
        <v>53</v>
      </c>
      <c r="K63" s="173" t="s">
        <v>343</v>
      </c>
      <c r="L63" s="145" t="s">
        <v>66</v>
      </c>
      <c r="M63" s="145" t="s">
        <v>345</v>
      </c>
      <c r="N63" s="181">
        <v>13509159339</v>
      </c>
      <c r="O63" s="145">
        <v>173</v>
      </c>
      <c r="P63" s="145">
        <v>173</v>
      </c>
      <c r="Q63" s="145">
        <v>173</v>
      </c>
      <c r="R63" s="145"/>
      <c r="S63" s="145"/>
      <c r="T63" s="145"/>
      <c r="U63" s="145"/>
      <c r="V63" s="145"/>
      <c r="W63" s="145"/>
      <c r="X63" s="145"/>
      <c r="Y63" s="145" t="s">
        <v>57</v>
      </c>
      <c r="Z63" s="195" t="s">
        <v>58</v>
      </c>
      <c r="AA63" s="195" t="s">
        <v>58</v>
      </c>
      <c r="AB63" s="195" t="s">
        <v>59</v>
      </c>
      <c r="AC63" s="195" t="s">
        <v>59</v>
      </c>
      <c r="AD63" s="195" t="s">
        <v>59</v>
      </c>
      <c r="AE63" s="195">
        <v>40</v>
      </c>
      <c r="AF63" s="195">
        <v>70</v>
      </c>
      <c r="AG63" s="195">
        <v>25</v>
      </c>
      <c r="AH63" s="195">
        <v>48</v>
      </c>
      <c r="AI63" s="195" t="s">
        <v>346</v>
      </c>
      <c r="AJ63" s="195" t="s">
        <v>355</v>
      </c>
      <c r="AK63" s="203"/>
    </row>
    <row r="64" s="98" customFormat="1" ht="127" customHeight="1" spans="1:37">
      <c r="A64" s="166">
        <v>28</v>
      </c>
      <c r="B64" s="145" t="s">
        <v>45</v>
      </c>
      <c r="C64" s="145" t="s">
        <v>205</v>
      </c>
      <c r="D64" s="145" t="s">
        <v>206</v>
      </c>
      <c r="E64" s="146" t="s">
        <v>356</v>
      </c>
      <c r="F64" s="147" t="s">
        <v>357</v>
      </c>
      <c r="G64" s="143" t="s">
        <v>50</v>
      </c>
      <c r="H64" s="145" t="s">
        <v>358</v>
      </c>
      <c r="I64" s="145" t="s">
        <v>359</v>
      </c>
      <c r="J64" s="145" t="s">
        <v>53</v>
      </c>
      <c r="K64" s="145" t="s">
        <v>358</v>
      </c>
      <c r="L64" s="145" t="s">
        <v>66</v>
      </c>
      <c r="M64" s="145" t="s">
        <v>360</v>
      </c>
      <c r="N64" s="146">
        <v>13488209070</v>
      </c>
      <c r="O64" s="145">
        <v>95</v>
      </c>
      <c r="P64" s="145"/>
      <c r="Q64" s="145"/>
      <c r="R64" s="145"/>
      <c r="S64" s="145"/>
      <c r="T64" s="145"/>
      <c r="U64" s="145">
        <v>95</v>
      </c>
      <c r="V64" s="145"/>
      <c r="W64" s="145"/>
      <c r="X64" s="145"/>
      <c r="Y64" s="145" t="s">
        <v>57</v>
      </c>
      <c r="Z64" s="186" t="s">
        <v>58</v>
      </c>
      <c r="AA64" s="186" t="s">
        <v>58</v>
      </c>
      <c r="AB64" s="186" t="s">
        <v>58</v>
      </c>
      <c r="AC64" s="186" t="s">
        <v>59</v>
      </c>
      <c r="AD64" s="186" t="s">
        <v>59</v>
      </c>
      <c r="AE64" s="186">
        <v>420</v>
      </c>
      <c r="AF64" s="186">
        <v>1424</v>
      </c>
      <c r="AG64" s="186">
        <v>118</v>
      </c>
      <c r="AH64" s="186">
        <v>392</v>
      </c>
      <c r="AI64" s="186" t="s">
        <v>361</v>
      </c>
      <c r="AJ64" s="186" t="s">
        <v>362</v>
      </c>
      <c r="AK64" s="186"/>
    </row>
    <row r="65" s="98" customFormat="1" ht="128" customHeight="1" spans="1:37">
      <c r="A65" s="166">
        <v>29</v>
      </c>
      <c r="B65" s="145" t="s">
        <v>45</v>
      </c>
      <c r="C65" s="145" t="s">
        <v>205</v>
      </c>
      <c r="D65" s="145" t="s">
        <v>206</v>
      </c>
      <c r="E65" s="146" t="s">
        <v>363</v>
      </c>
      <c r="F65" s="147" t="s">
        <v>364</v>
      </c>
      <c r="G65" s="143" t="s">
        <v>50</v>
      </c>
      <c r="H65" s="145" t="s">
        <v>178</v>
      </c>
      <c r="I65" s="145" t="s">
        <v>365</v>
      </c>
      <c r="J65" s="145" t="s">
        <v>53</v>
      </c>
      <c r="K65" s="145" t="s">
        <v>178</v>
      </c>
      <c r="L65" s="145" t="s">
        <v>66</v>
      </c>
      <c r="M65" s="145" t="s">
        <v>366</v>
      </c>
      <c r="N65" s="146">
        <v>13909152287</v>
      </c>
      <c r="O65" s="145">
        <v>160</v>
      </c>
      <c r="P65" s="145">
        <v>160</v>
      </c>
      <c r="Q65" s="145">
        <v>160</v>
      </c>
      <c r="R65" s="145"/>
      <c r="S65" s="145"/>
      <c r="T65" s="145"/>
      <c r="U65" s="145"/>
      <c r="V65" s="145"/>
      <c r="W65" s="145"/>
      <c r="X65" s="145"/>
      <c r="Y65" s="145" t="s">
        <v>57</v>
      </c>
      <c r="Z65" s="186" t="s">
        <v>58</v>
      </c>
      <c r="AA65" s="186" t="s">
        <v>58</v>
      </c>
      <c r="AB65" s="186" t="s">
        <v>59</v>
      </c>
      <c r="AC65" s="186" t="s">
        <v>59</v>
      </c>
      <c r="AD65" s="186" t="s">
        <v>59</v>
      </c>
      <c r="AE65" s="186">
        <v>50</v>
      </c>
      <c r="AF65" s="186">
        <v>120</v>
      </c>
      <c r="AG65" s="186">
        <v>10</v>
      </c>
      <c r="AH65" s="186">
        <v>20</v>
      </c>
      <c r="AI65" s="186" t="s">
        <v>367</v>
      </c>
      <c r="AJ65" s="186" t="s">
        <v>368</v>
      </c>
      <c r="AK65" s="186"/>
    </row>
    <row r="66" s="98" customFormat="1" ht="96" customHeight="1" spans="1:37">
      <c r="A66" s="166">
        <v>30</v>
      </c>
      <c r="B66" s="145" t="s">
        <v>45</v>
      </c>
      <c r="C66" s="145" t="s">
        <v>205</v>
      </c>
      <c r="D66" s="145" t="s">
        <v>206</v>
      </c>
      <c r="E66" s="146" t="s">
        <v>369</v>
      </c>
      <c r="F66" s="204" t="s">
        <v>370</v>
      </c>
      <c r="G66" s="143" t="s">
        <v>50</v>
      </c>
      <c r="H66" s="145" t="s">
        <v>178</v>
      </c>
      <c r="I66" s="145" t="s">
        <v>371</v>
      </c>
      <c r="J66" s="145" t="s">
        <v>53</v>
      </c>
      <c r="K66" s="145" t="s">
        <v>178</v>
      </c>
      <c r="L66" s="145" t="s">
        <v>66</v>
      </c>
      <c r="M66" s="145" t="s">
        <v>366</v>
      </c>
      <c r="N66" s="146">
        <v>13909152287</v>
      </c>
      <c r="O66" s="145">
        <v>36</v>
      </c>
      <c r="P66" s="145">
        <v>11</v>
      </c>
      <c r="Q66" s="145">
        <v>11</v>
      </c>
      <c r="R66" s="145"/>
      <c r="S66" s="145"/>
      <c r="T66" s="145"/>
      <c r="U66" s="145"/>
      <c r="V66" s="145"/>
      <c r="W66" s="145"/>
      <c r="X66" s="145">
        <v>25</v>
      </c>
      <c r="Y66" s="145" t="s">
        <v>57</v>
      </c>
      <c r="Z66" s="186" t="s">
        <v>58</v>
      </c>
      <c r="AA66" s="186" t="s">
        <v>58</v>
      </c>
      <c r="AB66" s="186" t="s">
        <v>59</v>
      </c>
      <c r="AC66" s="186" t="s">
        <v>59</v>
      </c>
      <c r="AD66" s="186" t="s">
        <v>59</v>
      </c>
      <c r="AE66" s="186">
        <v>50</v>
      </c>
      <c r="AF66" s="186">
        <v>158</v>
      </c>
      <c r="AG66" s="186">
        <v>10</v>
      </c>
      <c r="AH66" s="186">
        <v>37</v>
      </c>
      <c r="AI66" s="186" t="s">
        <v>372</v>
      </c>
      <c r="AJ66" s="186" t="s">
        <v>373</v>
      </c>
      <c r="AK66" s="186"/>
    </row>
    <row r="67" s="98" customFormat="1" ht="118" customHeight="1" spans="1:37">
      <c r="A67" s="166">
        <v>31</v>
      </c>
      <c r="B67" s="145" t="s">
        <v>45</v>
      </c>
      <c r="C67" s="145" t="s">
        <v>205</v>
      </c>
      <c r="D67" s="145" t="s">
        <v>206</v>
      </c>
      <c r="E67" s="146" t="s">
        <v>374</v>
      </c>
      <c r="F67" s="147" t="s">
        <v>375</v>
      </c>
      <c r="G67" s="143" t="s">
        <v>50</v>
      </c>
      <c r="H67" s="145" t="s">
        <v>178</v>
      </c>
      <c r="I67" s="145" t="s">
        <v>376</v>
      </c>
      <c r="J67" s="145" t="s">
        <v>53</v>
      </c>
      <c r="K67" s="145" t="s">
        <v>178</v>
      </c>
      <c r="L67" s="145" t="s">
        <v>66</v>
      </c>
      <c r="M67" s="145" t="s">
        <v>366</v>
      </c>
      <c r="N67" s="146">
        <v>13909152287</v>
      </c>
      <c r="O67" s="145">
        <v>160</v>
      </c>
      <c r="P67" s="145">
        <v>48</v>
      </c>
      <c r="Q67" s="145">
        <v>48</v>
      </c>
      <c r="R67" s="145"/>
      <c r="S67" s="145"/>
      <c r="T67" s="145"/>
      <c r="U67" s="145"/>
      <c r="V67" s="145"/>
      <c r="W67" s="145"/>
      <c r="X67" s="145">
        <v>112</v>
      </c>
      <c r="Y67" s="145" t="s">
        <v>57</v>
      </c>
      <c r="Z67" s="186" t="s">
        <v>58</v>
      </c>
      <c r="AA67" s="186" t="s">
        <v>58</v>
      </c>
      <c r="AB67" s="186" t="s">
        <v>59</v>
      </c>
      <c r="AC67" s="186" t="s">
        <v>59</v>
      </c>
      <c r="AD67" s="186" t="s">
        <v>59</v>
      </c>
      <c r="AE67" s="186">
        <v>125</v>
      </c>
      <c r="AF67" s="186">
        <v>386</v>
      </c>
      <c r="AG67" s="186">
        <v>36</v>
      </c>
      <c r="AH67" s="186">
        <v>124</v>
      </c>
      <c r="AI67" s="186" t="s">
        <v>377</v>
      </c>
      <c r="AJ67" s="186" t="s">
        <v>378</v>
      </c>
      <c r="AK67" s="186"/>
    </row>
    <row r="68" s="94" customFormat="1" ht="60" customHeight="1" spans="1:37">
      <c r="A68" s="140" t="s">
        <v>379</v>
      </c>
      <c r="B68" s="141"/>
      <c r="C68" s="156"/>
      <c r="D68" s="156"/>
      <c r="E68" s="157">
        <v>3</v>
      </c>
      <c r="F68" s="158"/>
      <c r="G68" s="159"/>
      <c r="H68" s="160"/>
      <c r="I68" s="160"/>
      <c r="J68" s="160"/>
      <c r="K68" s="160"/>
      <c r="L68" s="160"/>
      <c r="M68" s="160"/>
      <c r="N68" s="157"/>
      <c r="O68" s="137">
        <f t="shared" ref="O68:X68" si="5">SUM(O69:O71)</f>
        <v>580</v>
      </c>
      <c r="P68" s="137">
        <f t="shared" si="5"/>
        <v>580</v>
      </c>
      <c r="Q68" s="137">
        <f t="shared" si="5"/>
        <v>80</v>
      </c>
      <c r="R68" s="137">
        <f t="shared" si="5"/>
        <v>500</v>
      </c>
      <c r="S68" s="137">
        <f t="shared" si="5"/>
        <v>0</v>
      </c>
      <c r="T68" s="137">
        <f t="shared" si="5"/>
        <v>0</v>
      </c>
      <c r="U68" s="137">
        <f t="shared" si="5"/>
        <v>0</v>
      </c>
      <c r="V68" s="137">
        <f t="shared" si="5"/>
        <v>0</v>
      </c>
      <c r="W68" s="137">
        <f t="shared" si="5"/>
        <v>0</v>
      </c>
      <c r="X68" s="137">
        <f t="shared" si="5"/>
        <v>0</v>
      </c>
      <c r="Y68" s="156"/>
      <c r="Z68" s="188"/>
      <c r="AA68" s="188"/>
      <c r="AB68" s="188"/>
      <c r="AC68" s="188"/>
      <c r="AD68" s="188"/>
      <c r="AE68" s="188"/>
      <c r="AF68" s="188"/>
      <c r="AG68" s="208"/>
      <c r="AH68" s="208"/>
      <c r="AI68" s="188"/>
      <c r="AJ68" s="188"/>
      <c r="AK68" s="188"/>
    </row>
    <row r="69" s="94" customFormat="1" ht="215" customHeight="1" spans="1:37">
      <c r="A69" s="166">
        <v>1</v>
      </c>
      <c r="B69" s="145" t="s">
        <v>45</v>
      </c>
      <c r="C69" s="145" t="s">
        <v>205</v>
      </c>
      <c r="D69" s="145" t="s">
        <v>380</v>
      </c>
      <c r="E69" s="146" t="s">
        <v>381</v>
      </c>
      <c r="F69" s="147" t="s">
        <v>382</v>
      </c>
      <c r="G69" s="143" t="s">
        <v>50</v>
      </c>
      <c r="H69" s="145" t="s">
        <v>383</v>
      </c>
      <c r="I69" s="145" t="s">
        <v>384</v>
      </c>
      <c r="J69" s="145" t="s">
        <v>53</v>
      </c>
      <c r="K69" s="143" t="s">
        <v>54</v>
      </c>
      <c r="L69" s="145" t="s">
        <v>54</v>
      </c>
      <c r="M69" s="145" t="s">
        <v>55</v>
      </c>
      <c r="N69" s="146" t="s">
        <v>385</v>
      </c>
      <c r="O69" s="143">
        <v>200</v>
      </c>
      <c r="P69" s="143">
        <v>200</v>
      </c>
      <c r="Q69" s="145"/>
      <c r="R69" s="145">
        <v>200</v>
      </c>
      <c r="S69" s="145"/>
      <c r="T69" s="145"/>
      <c r="U69" s="145"/>
      <c r="V69" s="145"/>
      <c r="W69" s="145"/>
      <c r="X69" s="145"/>
      <c r="Y69" s="145" t="s">
        <v>57</v>
      </c>
      <c r="Z69" s="186" t="s">
        <v>58</v>
      </c>
      <c r="AA69" s="186" t="s">
        <v>59</v>
      </c>
      <c r="AB69" s="186" t="s">
        <v>59</v>
      </c>
      <c r="AC69" s="186" t="s">
        <v>59</v>
      </c>
      <c r="AD69" s="186" t="s">
        <v>59</v>
      </c>
      <c r="AE69" s="186">
        <v>35</v>
      </c>
      <c r="AF69" s="186">
        <v>90</v>
      </c>
      <c r="AG69" s="186">
        <v>35</v>
      </c>
      <c r="AH69" s="186">
        <v>90</v>
      </c>
      <c r="AI69" s="186" t="s">
        <v>386</v>
      </c>
      <c r="AJ69" s="186" t="s">
        <v>387</v>
      </c>
      <c r="AK69" s="186"/>
    </row>
    <row r="70" s="94" customFormat="1" ht="256" customHeight="1" spans="1:37">
      <c r="A70" s="166">
        <v>2</v>
      </c>
      <c r="B70" s="145" t="s">
        <v>45</v>
      </c>
      <c r="C70" s="145" t="s">
        <v>205</v>
      </c>
      <c r="D70" s="145" t="s">
        <v>380</v>
      </c>
      <c r="E70" s="146" t="s">
        <v>388</v>
      </c>
      <c r="F70" s="147" t="s">
        <v>389</v>
      </c>
      <c r="G70" s="143" t="s">
        <v>50</v>
      </c>
      <c r="H70" s="145" t="s">
        <v>390</v>
      </c>
      <c r="I70" s="145" t="s">
        <v>185</v>
      </c>
      <c r="J70" s="145" t="s">
        <v>53</v>
      </c>
      <c r="K70" s="145" t="s">
        <v>391</v>
      </c>
      <c r="L70" s="145" t="s">
        <v>391</v>
      </c>
      <c r="M70" s="145" t="s">
        <v>392</v>
      </c>
      <c r="N70" s="146">
        <v>13709157989</v>
      </c>
      <c r="O70" s="143">
        <v>300</v>
      </c>
      <c r="P70" s="143">
        <v>300</v>
      </c>
      <c r="Q70" s="145"/>
      <c r="R70" s="145">
        <v>300</v>
      </c>
      <c r="S70" s="145"/>
      <c r="T70" s="145"/>
      <c r="U70" s="145"/>
      <c r="V70" s="145"/>
      <c r="W70" s="145"/>
      <c r="X70" s="145"/>
      <c r="Y70" s="145" t="s">
        <v>57</v>
      </c>
      <c r="Z70" s="186" t="s">
        <v>58</v>
      </c>
      <c r="AA70" s="186"/>
      <c r="AB70" s="186"/>
      <c r="AC70" s="186"/>
      <c r="AD70" s="186"/>
      <c r="AE70" s="186">
        <v>200</v>
      </c>
      <c r="AF70" s="186">
        <v>700</v>
      </c>
      <c r="AG70" s="186">
        <v>50</v>
      </c>
      <c r="AH70" s="186">
        <v>150</v>
      </c>
      <c r="AI70" s="186" t="s">
        <v>393</v>
      </c>
      <c r="AJ70" s="186" t="s">
        <v>394</v>
      </c>
      <c r="AK70" s="186"/>
    </row>
    <row r="71" s="96" customFormat="1" ht="122" customHeight="1" spans="1:37">
      <c r="A71" s="166">
        <v>3</v>
      </c>
      <c r="B71" s="145" t="s">
        <v>45</v>
      </c>
      <c r="C71" s="145" t="s">
        <v>205</v>
      </c>
      <c r="D71" s="145" t="s">
        <v>380</v>
      </c>
      <c r="E71" s="146" t="s">
        <v>395</v>
      </c>
      <c r="F71" s="145" t="s">
        <v>396</v>
      </c>
      <c r="G71" s="143" t="s">
        <v>50</v>
      </c>
      <c r="H71" s="145" t="s">
        <v>99</v>
      </c>
      <c r="I71" s="145" t="s">
        <v>99</v>
      </c>
      <c r="J71" s="145" t="s">
        <v>53</v>
      </c>
      <c r="K71" s="145" t="s">
        <v>99</v>
      </c>
      <c r="L71" s="145" t="s">
        <v>66</v>
      </c>
      <c r="M71" s="145" t="s">
        <v>101</v>
      </c>
      <c r="N71" s="146">
        <v>15379859777</v>
      </c>
      <c r="O71" s="145">
        <v>80</v>
      </c>
      <c r="P71" s="145">
        <v>80</v>
      </c>
      <c r="Q71" s="145">
        <v>80</v>
      </c>
      <c r="R71" s="145"/>
      <c r="S71" s="145"/>
      <c r="T71" s="145"/>
      <c r="U71" s="145"/>
      <c r="V71" s="145"/>
      <c r="W71" s="145"/>
      <c r="X71" s="145"/>
      <c r="Y71" s="145" t="s">
        <v>57</v>
      </c>
      <c r="Z71" s="186" t="s">
        <v>58</v>
      </c>
      <c r="AA71" s="186" t="s">
        <v>59</v>
      </c>
      <c r="AB71" s="186" t="s">
        <v>59</v>
      </c>
      <c r="AC71" s="186" t="s">
        <v>59</v>
      </c>
      <c r="AD71" s="186" t="s">
        <v>59</v>
      </c>
      <c r="AE71" s="186">
        <v>1208</v>
      </c>
      <c r="AF71" s="186">
        <v>9467</v>
      </c>
      <c r="AG71" s="186">
        <v>267</v>
      </c>
      <c r="AH71" s="186">
        <v>946</v>
      </c>
      <c r="AI71" s="186" t="s">
        <v>210</v>
      </c>
      <c r="AJ71" s="186" t="s">
        <v>397</v>
      </c>
      <c r="AK71" s="186"/>
    </row>
    <row r="72" s="93" customFormat="1" ht="60" customHeight="1" spans="1:37">
      <c r="A72" s="162" t="s">
        <v>398</v>
      </c>
      <c r="B72" s="163"/>
      <c r="C72" s="164"/>
      <c r="D72" s="164"/>
      <c r="E72" s="165">
        <v>61</v>
      </c>
      <c r="F72" s="164"/>
      <c r="G72" s="159"/>
      <c r="H72" s="164"/>
      <c r="I72" s="164"/>
      <c r="J72" s="164"/>
      <c r="K72" s="164"/>
      <c r="L72" s="164"/>
      <c r="M72" s="164"/>
      <c r="N72" s="165"/>
      <c r="O72" s="159">
        <f t="shared" ref="O72:X72" si="6">SUM(O73:O133)</f>
        <v>11528.61</v>
      </c>
      <c r="P72" s="159">
        <f t="shared" si="6"/>
        <v>3413.1</v>
      </c>
      <c r="Q72" s="159">
        <f t="shared" si="6"/>
        <v>3413.1</v>
      </c>
      <c r="R72" s="159">
        <f t="shared" si="6"/>
        <v>0</v>
      </c>
      <c r="S72" s="159">
        <f t="shared" si="6"/>
        <v>0</v>
      </c>
      <c r="T72" s="159">
        <f t="shared" si="6"/>
        <v>0</v>
      </c>
      <c r="U72" s="159">
        <f t="shared" si="6"/>
        <v>8080.51</v>
      </c>
      <c r="V72" s="159">
        <f t="shared" si="6"/>
        <v>0</v>
      </c>
      <c r="W72" s="159">
        <f t="shared" si="6"/>
        <v>0</v>
      </c>
      <c r="X72" s="159">
        <f t="shared" si="6"/>
        <v>35</v>
      </c>
      <c r="Y72" s="189"/>
      <c r="Z72" s="190"/>
      <c r="AA72" s="190"/>
      <c r="AB72" s="190"/>
      <c r="AC72" s="190"/>
      <c r="AD72" s="190"/>
      <c r="AE72" s="190"/>
      <c r="AF72" s="190"/>
      <c r="AG72" s="190"/>
      <c r="AH72" s="190"/>
      <c r="AI72" s="190"/>
      <c r="AJ72" s="190"/>
      <c r="AK72" s="190"/>
    </row>
    <row r="73" s="98" customFormat="1" ht="134" customHeight="1" spans="1:37">
      <c r="A73" s="166">
        <v>1</v>
      </c>
      <c r="B73" s="145" t="s">
        <v>45</v>
      </c>
      <c r="C73" s="145" t="s">
        <v>399</v>
      </c>
      <c r="D73" s="145" t="s">
        <v>400</v>
      </c>
      <c r="E73" s="146" t="s">
        <v>401</v>
      </c>
      <c r="F73" s="147" t="s">
        <v>402</v>
      </c>
      <c r="G73" s="143" t="s">
        <v>50</v>
      </c>
      <c r="H73" s="145" t="s">
        <v>51</v>
      </c>
      <c r="I73" s="145" t="s">
        <v>52</v>
      </c>
      <c r="J73" s="145" t="s">
        <v>53</v>
      </c>
      <c r="K73" s="143" t="s">
        <v>54</v>
      </c>
      <c r="L73" s="145" t="s">
        <v>54</v>
      </c>
      <c r="M73" s="145" t="s">
        <v>55</v>
      </c>
      <c r="N73" s="146" t="s">
        <v>56</v>
      </c>
      <c r="O73" s="143">
        <v>3750</v>
      </c>
      <c r="P73" s="143">
        <v>0</v>
      </c>
      <c r="Q73" s="145"/>
      <c r="R73" s="145"/>
      <c r="S73" s="145"/>
      <c r="T73" s="145"/>
      <c r="U73" s="145">
        <v>3750</v>
      </c>
      <c r="V73" s="145"/>
      <c r="W73" s="145"/>
      <c r="X73" s="145"/>
      <c r="Y73" s="145" t="s">
        <v>57</v>
      </c>
      <c r="Z73" s="186" t="s">
        <v>58</v>
      </c>
      <c r="AA73" s="186" t="s">
        <v>59</v>
      </c>
      <c r="AB73" s="186" t="s">
        <v>59</v>
      </c>
      <c r="AC73" s="186" t="s">
        <v>59</v>
      </c>
      <c r="AD73" s="186" t="s">
        <v>59</v>
      </c>
      <c r="AE73" s="186">
        <v>1580</v>
      </c>
      <c r="AF73" s="186">
        <v>4800</v>
      </c>
      <c r="AG73" s="186">
        <v>690</v>
      </c>
      <c r="AH73" s="186">
        <v>2050</v>
      </c>
      <c r="AI73" s="186" t="s">
        <v>403</v>
      </c>
      <c r="AJ73" s="186" t="s">
        <v>404</v>
      </c>
      <c r="AK73" s="186"/>
    </row>
    <row r="74" s="95" customFormat="1" ht="128" customHeight="1" spans="1:37">
      <c r="A74" s="166">
        <v>2</v>
      </c>
      <c r="B74" s="145" t="s">
        <v>45</v>
      </c>
      <c r="C74" s="145" t="s">
        <v>399</v>
      </c>
      <c r="D74" s="145" t="s">
        <v>400</v>
      </c>
      <c r="E74" s="146" t="s">
        <v>405</v>
      </c>
      <c r="F74" s="147" t="s">
        <v>406</v>
      </c>
      <c r="G74" s="143" t="s">
        <v>50</v>
      </c>
      <c r="H74" s="145" t="s">
        <v>407</v>
      </c>
      <c r="I74" s="145" t="s">
        <v>408</v>
      </c>
      <c r="J74" s="145" t="s">
        <v>53</v>
      </c>
      <c r="K74" s="145" t="s">
        <v>409</v>
      </c>
      <c r="L74" s="145" t="s">
        <v>409</v>
      </c>
      <c r="M74" s="145" t="s">
        <v>410</v>
      </c>
      <c r="N74" s="146">
        <v>13991530008</v>
      </c>
      <c r="O74" s="143">
        <v>3218.33</v>
      </c>
      <c r="P74" s="143">
        <v>0</v>
      </c>
      <c r="Q74" s="145"/>
      <c r="R74" s="145"/>
      <c r="S74" s="145"/>
      <c r="T74" s="145"/>
      <c r="U74" s="145">
        <v>3218.33</v>
      </c>
      <c r="V74" s="145"/>
      <c r="W74" s="145"/>
      <c r="X74" s="145"/>
      <c r="Y74" s="145" t="s">
        <v>57</v>
      </c>
      <c r="Z74" s="186" t="s">
        <v>58</v>
      </c>
      <c r="AA74" s="186" t="s">
        <v>59</v>
      </c>
      <c r="AB74" s="186" t="s">
        <v>59</v>
      </c>
      <c r="AC74" s="186" t="s">
        <v>59</v>
      </c>
      <c r="AD74" s="186" t="s">
        <v>59</v>
      </c>
      <c r="AE74" s="186">
        <v>10528</v>
      </c>
      <c r="AF74" s="186">
        <v>42113</v>
      </c>
      <c r="AG74" s="186">
        <v>379</v>
      </c>
      <c r="AH74" s="186">
        <v>1534</v>
      </c>
      <c r="AI74" s="186" t="s">
        <v>411</v>
      </c>
      <c r="AJ74" s="186" t="s">
        <v>412</v>
      </c>
      <c r="AK74" s="186"/>
    </row>
    <row r="75" s="95" customFormat="1" ht="87" customHeight="1" spans="1:37">
      <c r="A75" s="166">
        <v>3</v>
      </c>
      <c r="B75" s="145" t="s">
        <v>45</v>
      </c>
      <c r="C75" s="145" t="s">
        <v>399</v>
      </c>
      <c r="D75" s="145" t="s">
        <v>400</v>
      </c>
      <c r="E75" s="146" t="s">
        <v>413</v>
      </c>
      <c r="F75" s="147" t="s">
        <v>414</v>
      </c>
      <c r="G75" s="143" t="s">
        <v>50</v>
      </c>
      <c r="H75" s="145" t="s">
        <v>77</v>
      </c>
      <c r="I75" s="145" t="s">
        <v>415</v>
      </c>
      <c r="J75" s="145" t="s">
        <v>53</v>
      </c>
      <c r="K75" s="145" t="s">
        <v>409</v>
      </c>
      <c r="L75" s="145" t="s">
        <v>409</v>
      </c>
      <c r="M75" s="145" t="s">
        <v>416</v>
      </c>
      <c r="N75" s="146">
        <v>3234112</v>
      </c>
      <c r="O75" s="143">
        <v>484.94</v>
      </c>
      <c r="P75" s="143">
        <v>0</v>
      </c>
      <c r="Q75" s="145"/>
      <c r="R75" s="145"/>
      <c r="S75" s="145"/>
      <c r="T75" s="145"/>
      <c r="U75" s="145">
        <v>484.94</v>
      </c>
      <c r="V75" s="145"/>
      <c r="W75" s="145"/>
      <c r="X75" s="145"/>
      <c r="Y75" s="145" t="s">
        <v>57</v>
      </c>
      <c r="Z75" s="186" t="s">
        <v>58</v>
      </c>
      <c r="AA75" s="186" t="s">
        <v>59</v>
      </c>
      <c r="AB75" s="186" t="s">
        <v>59</v>
      </c>
      <c r="AC75" s="186" t="s">
        <v>59</v>
      </c>
      <c r="AD75" s="186" t="s">
        <v>59</v>
      </c>
      <c r="AE75" s="186">
        <v>322</v>
      </c>
      <c r="AF75" s="186">
        <v>1250</v>
      </c>
      <c r="AG75" s="186">
        <v>85</v>
      </c>
      <c r="AH75" s="186">
        <v>375</v>
      </c>
      <c r="AI75" s="186" t="s">
        <v>411</v>
      </c>
      <c r="AJ75" s="186" t="s">
        <v>417</v>
      </c>
      <c r="AK75" s="209"/>
    </row>
    <row r="76" s="95" customFormat="1" ht="87" customHeight="1" spans="1:37">
      <c r="A76" s="166">
        <v>4</v>
      </c>
      <c r="B76" s="145" t="s">
        <v>45</v>
      </c>
      <c r="C76" s="145" t="s">
        <v>399</v>
      </c>
      <c r="D76" s="145" t="s">
        <v>400</v>
      </c>
      <c r="E76" s="146" t="s">
        <v>418</v>
      </c>
      <c r="F76" s="147" t="s">
        <v>419</v>
      </c>
      <c r="G76" s="143" t="s">
        <v>50</v>
      </c>
      <c r="H76" s="145" t="s">
        <v>64</v>
      </c>
      <c r="I76" s="145" t="s">
        <v>420</v>
      </c>
      <c r="J76" s="145" t="s">
        <v>53</v>
      </c>
      <c r="K76" s="145" t="s">
        <v>409</v>
      </c>
      <c r="L76" s="145" t="s">
        <v>409</v>
      </c>
      <c r="M76" s="145" t="s">
        <v>416</v>
      </c>
      <c r="N76" s="146">
        <v>3234112</v>
      </c>
      <c r="O76" s="143">
        <v>306.32</v>
      </c>
      <c r="P76" s="143">
        <v>0</v>
      </c>
      <c r="Q76" s="145"/>
      <c r="R76" s="145"/>
      <c r="S76" s="145"/>
      <c r="T76" s="145"/>
      <c r="U76" s="145">
        <v>306.32</v>
      </c>
      <c r="V76" s="145"/>
      <c r="W76" s="145"/>
      <c r="X76" s="145"/>
      <c r="Y76" s="145" t="s">
        <v>57</v>
      </c>
      <c r="Z76" s="186" t="s">
        <v>58</v>
      </c>
      <c r="AA76" s="186" t="s">
        <v>59</v>
      </c>
      <c r="AB76" s="186" t="s">
        <v>59</v>
      </c>
      <c r="AC76" s="186" t="s">
        <v>59</v>
      </c>
      <c r="AD76" s="186" t="s">
        <v>59</v>
      </c>
      <c r="AE76" s="186">
        <v>270</v>
      </c>
      <c r="AF76" s="186">
        <v>1223</v>
      </c>
      <c r="AG76" s="186">
        <v>86</v>
      </c>
      <c r="AH76" s="186">
        <v>378</v>
      </c>
      <c r="AI76" s="186" t="s">
        <v>411</v>
      </c>
      <c r="AJ76" s="186" t="s">
        <v>421</v>
      </c>
      <c r="AK76" s="186"/>
    </row>
    <row r="77" s="95" customFormat="1" ht="105" customHeight="1" spans="1:37">
      <c r="A77" s="166">
        <v>5</v>
      </c>
      <c r="B77" s="145" t="s">
        <v>45</v>
      </c>
      <c r="C77" s="145" t="s">
        <v>399</v>
      </c>
      <c r="D77" s="145" t="s">
        <v>400</v>
      </c>
      <c r="E77" s="146" t="s">
        <v>422</v>
      </c>
      <c r="F77" s="147" t="s">
        <v>423</v>
      </c>
      <c r="G77" s="143" t="s">
        <v>50</v>
      </c>
      <c r="H77" s="145" t="s">
        <v>424</v>
      </c>
      <c r="I77" s="145" t="s">
        <v>425</v>
      </c>
      <c r="J77" s="145" t="s">
        <v>53</v>
      </c>
      <c r="K77" s="145" t="s">
        <v>409</v>
      </c>
      <c r="L77" s="145" t="s">
        <v>409</v>
      </c>
      <c r="M77" s="145" t="s">
        <v>416</v>
      </c>
      <c r="N77" s="146">
        <v>3234112</v>
      </c>
      <c r="O77" s="143">
        <v>188.92</v>
      </c>
      <c r="P77" s="143">
        <v>0</v>
      </c>
      <c r="Q77" s="145"/>
      <c r="R77" s="145"/>
      <c r="S77" s="145"/>
      <c r="T77" s="145"/>
      <c r="U77" s="145">
        <v>188.92</v>
      </c>
      <c r="V77" s="145"/>
      <c r="W77" s="145"/>
      <c r="X77" s="145"/>
      <c r="Y77" s="145" t="s">
        <v>57</v>
      </c>
      <c r="Z77" s="186" t="s">
        <v>58</v>
      </c>
      <c r="AA77" s="186" t="s">
        <v>59</v>
      </c>
      <c r="AB77" s="186" t="s">
        <v>59</v>
      </c>
      <c r="AC77" s="186" t="s">
        <v>59</v>
      </c>
      <c r="AD77" s="186" t="s">
        <v>59</v>
      </c>
      <c r="AE77" s="186">
        <v>99</v>
      </c>
      <c r="AF77" s="186">
        <v>396</v>
      </c>
      <c r="AG77" s="186">
        <v>45</v>
      </c>
      <c r="AH77" s="186">
        <v>180</v>
      </c>
      <c r="AI77" s="186" t="s">
        <v>411</v>
      </c>
      <c r="AJ77" s="186" t="s">
        <v>426</v>
      </c>
      <c r="AK77" s="186"/>
    </row>
    <row r="78" s="95" customFormat="1" ht="133" customHeight="1" spans="1:37">
      <c r="A78" s="166">
        <v>6</v>
      </c>
      <c r="B78" s="145" t="s">
        <v>45</v>
      </c>
      <c r="C78" s="145" t="s">
        <v>399</v>
      </c>
      <c r="D78" s="145" t="s">
        <v>400</v>
      </c>
      <c r="E78" s="146" t="s">
        <v>427</v>
      </c>
      <c r="F78" s="147" t="s">
        <v>428</v>
      </c>
      <c r="G78" s="143" t="s">
        <v>50</v>
      </c>
      <c r="H78" s="145" t="s">
        <v>429</v>
      </c>
      <c r="I78" s="145"/>
      <c r="J78" s="145" t="s">
        <v>53</v>
      </c>
      <c r="K78" s="145" t="s">
        <v>409</v>
      </c>
      <c r="L78" s="145" t="s">
        <v>409</v>
      </c>
      <c r="M78" s="145" t="s">
        <v>416</v>
      </c>
      <c r="N78" s="146">
        <v>3234112</v>
      </c>
      <c r="O78" s="143">
        <v>132</v>
      </c>
      <c r="P78" s="143"/>
      <c r="Q78" s="145"/>
      <c r="R78" s="145"/>
      <c r="S78" s="145"/>
      <c r="T78" s="145"/>
      <c r="U78" s="145">
        <v>132</v>
      </c>
      <c r="V78" s="145"/>
      <c r="W78" s="145"/>
      <c r="X78" s="145"/>
      <c r="Y78" s="145" t="s">
        <v>57</v>
      </c>
      <c r="Z78" s="186" t="s">
        <v>58</v>
      </c>
      <c r="AA78" s="186" t="s">
        <v>59</v>
      </c>
      <c r="AB78" s="186" t="s">
        <v>59</v>
      </c>
      <c r="AC78" s="186" t="s">
        <v>59</v>
      </c>
      <c r="AD78" s="186" t="s">
        <v>59</v>
      </c>
      <c r="AE78" s="186">
        <v>473</v>
      </c>
      <c r="AF78" s="186">
        <v>2365</v>
      </c>
      <c r="AG78" s="186">
        <v>136</v>
      </c>
      <c r="AH78" s="186">
        <v>612</v>
      </c>
      <c r="AI78" s="186" t="s">
        <v>411</v>
      </c>
      <c r="AJ78" s="186" t="s">
        <v>430</v>
      </c>
      <c r="AK78" s="186"/>
    </row>
    <row r="79" s="96" customFormat="1" ht="138" customHeight="1" spans="1:37">
      <c r="A79" s="166">
        <v>7</v>
      </c>
      <c r="B79" s="167" t="s">
        <v>45</v>
      </c>
      <c r="C79" s="167" t="s">
        <v>399</v>
      </c>
      <c r="D79" s="167" t="s">
        <v>431</v>
      </c>
      <c r="E79" s="205" t="s">
        <v>432</v>
      </c>
      <c r="F79" s="167" t="s">
        <v>433</v>
      </c>
      <c r="G79" s="143" t="s">
        <v>50</v>
      </c>
      <c r="H79" s="145" t="s">
        <v>77</v>
      </c>
      <c r="I79" s="145" t="s">
        <v>434</v>
      </c>
      <c r="J79" s="145" t="s">
        <v>53</v>
      </c>
      <c r="K79" s="145" t="s">
        <v>77</v>
      </c>
      <c r="L79" s="145" t="s">
        <v>66</v>
      </c>
      <c r="M79" s="145" t="s">
        <v>79</v>
      </c>
      <c r="N79" s="146">
        <v>18909159128</v>
      </c>
      <c r="O79" s="145">
        <v>278</v>
      </c>
      <c r="P79" s="145">
        <v>278</v>
      </c>
      <c r="Q79" s="145">
        <v>278</v>
      </c>
      <c r="R79" s="145"/>
      <c r="S79" s="145"/>
      <c r="T79" s="145"/>
      <c r="U79" s="145"/>
      <c r="V79" s="145"/>
      <c r="W79" s="145"/>
      <c r="X79" s="145"/>
      <c r="Y79" s="171" t="s">
        <v>57</v>
      </c>
      <c r="Z79" s="186" t="s">
        <v>58</v>
      </c>
      <c r="AA79" s="186" t="s">
        <v>58</v>
      </c>
      <c r="AB79" s="186" t="s">
        <v>58</v>
      </c>
      <c r="AC79" s="186" t="s">
        <v>59</v>
      </c>
      <c r="AD79" s="186" t="s">
        <v>59</v>
      </c>
      <c r="AE79" s="186">
        <v>350</v>
      </c>
      <c r="AF79" s="186">
        <v>1250</v>
      </c>
      <c r="AG79" s="186">
        <v>98</v>
      </c>
      <c r="AH79" s="186">
        <v>372</v>
      </c>
      <c r="AI79" s="186" t="s">
        <v>435</v>
      </c>
      <c r="AJ79" s="210" t="s">
        <v>436</v>
      </c>
      <c r="AK79" s="186"/>
    </row>
    <row r="80" s="96" customFormat="1" ht="142" customHeight="1" spans="1:37">
      <c r="A80" s="166">
        <v>8</v>
      </c>
      <c r="B80" s="145" t="s">
        <v>45</v>
      </c>
      <c r="C80" s="145" t="s">
        <v>399</v>
      </c>
      <c r="D80" s="145" t="s">
        <v>400</v>
      </c>
      <c r="E80" s="146" t="s">
        <v>437</v>
      </c>
      <c r="F80" s="147" t="s">
        <v>438</v>
      </c>
      <c r="G80" s="143" t="s">
        <v>50</v>
      </c>
      <c r="H80" s="145" t="s">
        <v>84</v>
      </c>
      <c r="I80" s="145" t="s">
        <v>439</v>
      </c>
      <c r="J80" s="145" t="s">
        <v>53</v>
      </c>
      <c r="K80" s="145" t="s">
        <v>84</v>
      </c>
      <c r="L80" s="145" t="s">
        <v>66</v>
      </c>
      <c r="M80" s="145" t="s">
        <v>86</v>
      </c>
      <c r="N80" s="146">
        <v>13891552150</v>
      </c>
      <c r="O80" s="145">
        <v>65</v>
      </c>
      <c r="P80" s="145">
        <v>65</v>
      </c>
      <c r="Q80" s="145">
        <v>65</v>
      </c>
      <c r="R80" s="145"/>
      <c r="S80" s="145"/>
      <c r="T80" s="145"/>
      <c r="U80" s="145"/>
      <c r="V80" s="145"/>
      <c r="W80" s="145"/>
      <c r="X80" s="145"/>
      <c r="Y80" s="145" t="s">
        <v>57</v>
      </c>
      <c r="Z80" s="186" t="s">
        <v>58</v>
      </c>
      <c r="AA80" s="186" t="s">
        <v>58</v>
      </c>
      <c r="AB80" s="186" t="s">
        <v>59</v>
      </c>
      <c r="AC80" s="186" t="s">
        <v>59</v>
      </c>
      <c r="AD80" s="186" t="s">
        <v>59</v>
      </c>
      <c r="AE80" s="186">
        <v>58</v>
      </c>
      <c r="AF80" s="186">
        <v>180</v>
      </c>
      <c r="AG80" s="186">
        <v>34</v>
      </c>
      <c r="AH80" s="186">
        <v>112</v>
      </c>
      <c r="AI80" s="186" t="s">
        <v>440</v>
      </c>
      <c r="AJ80" s="186" t="s">
        <v>441</v>
      </c>
      <c r="AK80" s="186"/>
    </row>
    <row r="81" s="96" customFormat="1" ht="111" customHeight="1" spans="1:37">
      <c r="A81" s="166">
        <v>9</v>
      </c>
      <c r="B81" s="145" t="s">
        <v>45</v>
      </c>
      <c r="C81" s="145" t="s">
        <v>399</v>
      </c>
      <c r="D81" s="145" t="s">
        <v>400</v>
      </c>
      <c r="E81" s="146" t="s">
        <v>442</v>
      </c>
      <c r="F81" s="147" t="s">
        <v>443</v>
      </c>
      <c r="G81" s="143" t="s">
        <v>50</v>
      </c>
      <c r="H81" s="145" t="s">
        <v>84</v>
      </c>
      <c r="I81" s="145" t="s">
        <v>444</v>
      </c>
      <c r="J81" s="145" t="s">
        <v>53</v>
      </c>
      <c r="K81" s="145" t="s">
        <v>84</v>
      </c>
      <c r="L81" s="145" t="s">
        <v>66</v>
      </c>
      <c r="M81" s="145" t="s">
        <v>86</v>
      </c>
      <c r="N81" s="146">
        <v>13891552150</v>
      </c>
      <c r="O81" s="145">
        <v>45</v>
      </c>
      <c r="P81" s="145">
        <v>45</v>
      </c>
      <c r="Q81" s="145">
        <v>45</v>
      </c>
      <c r="R81" s="145"/>
      <c r="S81" s="145"/>
      <c r="T81" s="145"/>
      <c r="U81" s="145"/>
      <c r="V81" s="145"/>
      <c r="W81" s="145"/>
      <c r="X81" s="145"/>
      <c r="Y81" s="145" t="s">
        <v>57</v>
      </c>
      <c r="Z81" s="186" t="s">
        <v>58</v>
      </c>
      <c r="AA81" s="186" t="s">
        <v>58</v>
      </c>
      <c r="AB81" s="186" t="s">
        <v>59</v>
      </c>
      <c r="AC81" s="186" t="s">
        <v>59</v>
      </c>
      <c r="AD81" s="186" t="s">
        <v>59</v>
      </c>
      <c r="AE81" s="186">
        <v>50</v>
      </c>
      <c r="AF81" s="186">
        <v>179</v>
      </c>
      <c r="AG81" s="186">
        <v>20</v>
      </c>
      <c r="AH81" s="186">
        <v>88</v>
      </c>
      <c r="AI81" s="186" t="s">
        <v>440</v>
      </c>
      <c r="AJ81" s="186" t="s">
        <v>445</v>
      </c>
      <c r="AK81" s="186"/>
    </row>
    <row r="82" s="98" customFormat="1" ht="122" customHeight="1" spans="1:37">
      <c r="A82" s="166">
        <v>10</v>
      </c>
      <c r="B82" s="145" t="s">
        <v>45</v>
      </c>
      <c r="C82" s="145" t="s">
        <v>399</v>
      </c>
      <c r="D82" s="145" t="s">
        <v>400</v>
      </c>
      <c r="E82" s="146" t="s">
        <v>446</v>
      </c>
      <c r="F82" s="145" t="s">
        <v>447</v>
      </c>
      <c r="G82" s="143" t="s">
        <v>50</v>
      </c>
      <c r="H82" s="145" t="s">
        <v>84</v>
      </c>
      <c r="I82" s="145" t="s">
        <v>448</v>
      </c>
      <c r="J82" s="145" t="s">
        <v>53</v>
      </c>
      <c r="K82" s="145" t="s">
        <v>84</v>
      </c>
      <c r="L82" s="145" t="s">
        <v>66</v>
      </c>
      <c r="M82" s="145" t="s">
        <v>86</v>
      </c>
      <c r="N82" s="181">
        <v>13891552150</v>
      </c>
      <c r="O82" s="145">
        <v>16</v>
      </c>
      <c r="P82" s="145">
        <v>16</v>
      </c>
      <c r="Q82" s="145">
        <v>16</v>
      </c>
      <c r="R82" s="145"/>
      <c r="S82" s="145"/>
      <c r="T82" s="145"/>
      <c r="U82" s="145"/>
      <c r="V82" s="145"/>
      <c r="W82" s="145"/>
      <c r="X82" s="145"/>
      <c r="Y82" s="145" t="s">
        <v>57</v>
      </c>
      <c r="Z82" s="195" t="s">
        <v>58</v>
      </c>
      <c r="AA82" s="195" t="s">
        <v>58</v>
      </c>
      <c r="AB82" s="195" t="s">
        <v>59</v>
      </c>
      <c r="AC82" s="195" t="s">
        <v>59</v>
      </c>
      <c r="AD82" s="195" t="s">
        <v>59</v>
      </c>
      <c r="AE82" s="195">
        <v>38</v>
      </c>
      <c r="AF82" s="195">
        <v>114</v>
      </c>
      <c r="AG82" s="195">
        <v>21</v>
      </c>
      <c r="AH82" s="195">
        <v>62</v>
      </c>
      <c r="AI82" s="195" t="s">
        <v>449</v>
      </c>
      <c r="AJ82" s="195" t="s">
        <v>450</v>
      </c>
      <c r="AK82" s="195"/>
    </row>
    <row r="83" s="98" customFormat="1" ht="264" customHeight="1" spans="1:37">
      <c r="A83" s="166">
        <v>11</v>
      </c>
      <c r="B83" s="145" t="s">
        <v>45</v>
      </c>
      <c r="C83" s="145" t="s">
        <v>399</v>
      </c>
      <c r="D83" s="145" t="s">
        <v>400</v>
      </c>
      <c r="E83" s="146" t="s">
        <v>451</v>
      </c>
      <c r="F83" s="147" t="s">
        <v>452</v>
      </c>
      <c r="G83" s="143" t="s">
        <v>50</v>
      </c>
      <c r="H83" s="145" t="s">
        <v>358</v>
      </c>
      <c r="I83" s="145" t="s">
        <v>453</v>
      </c>
      <c r="J83" s="145" t="s">
        <v>53</v>
      </c>
      <c r="K83" s="145" t="s">
        <v>358</v>
      </c>
      <c r="L83" s="145" t="s">
        <v>66</v>
      </c>
      <c r="M83" s="145" t="s">
        <v>360</v>
      </c>
      <c r="N83" s="146">
        <v>13488209070</v>
      </c>
      <c r="O83" s="145">
        <v>297</v>
      </c>
      <c r="P83" s="145">
        <v>297</v>
      </c>
      <c r="Q83" s="145">
        <v>297</v>
      </c>
      <c r="R83" s="145"/>
      <c r="S83" s="145"/>
      <c r="T83" s="145"/>
      <c r="U83" s="145"/>
      <c r="V83" s="145"/>
      <c r="W83" s="145"/>
      <c r="X83" s="145"/>
      <c r="Y83" s="145" t="s">
        <v>57</v>
      </c>
      <c r="Z83" s="186" t="s">
        <v>58</v>
      </c>
      <c r="AA83" s="186" t="s">
        <v>58</v>
      </c>
      <c r="AB83" s="186" t="s">
        <v>59</v>
      </c>
      <c r="AC83" s="186" t="s">
        <v>59</v>
      </c>
      <c r="AD83" s="186" t="s">
        <v>59</v>
      </c>
      <c r="AE83" s="186">
        <v>764</v>
      </c>
      <c r="AF83" s="186">
        <v>2633</v>
      </c>
      <c r="AG83" s="186">
        <v>297</v>
      </c>
      <c r="AH83" s="186">
        <v>1010</v>
      </c>
      <c r="AI83" s="186" t="s">
        <v>454</v>
      </c>
      <c r="AJ83" s="186" t="s">
        <v>455</v>
      </c>
      <c r="AK83" s="186"/>
    </row>
    <row r="84" s="98" customFormat="1" ht="113" customHeight="1" spans="1:37">
      <c r="A84" s="166">
        <v>12</v>
      </c>
      <c r="B84" s="145" t="s">
        <v>45</v>
      </c>
      <c r="C84" s="145" t="s">
        <v>399</v>
      </c>
      <c r="D84" s="145" t="s">
        <v>400</v>
      </c>
      <c r="E84" s="146" t="s">
        <v>456</v>
      </c>
      <c r="F84" s="145" t="s">
        <v>457</v>
      </c>
      <c r="G84" s="143" t="s">
        <v>50</v>
      </c>
      <c r="H84" s="145" t="s">
        <v>343</v>
      </c>
      <c r="I84" s="145" t="s">
        <v>458</v>
      </c>
      <c r="J84" s="145" t="s">
        <v>53</v>
      </c>
      <c r="K84" s="173" t="s">
        <v>343</v>
      </c>
      <c r="L84" s="145" t="s">
        <v>66</v>
      </c>
      <c r="M84" s="145" t="s">
        <v>345</v>
      </c>
      <c r="N84" s="146">
        <v>13509159339</v>
      </c>
      <c r="O84" s="145">
        <v>85</v>
      </c>
      <c r="P84" s="145">
        <v>85</v>
      </c>
      <c r="Q84" s="145">
        <v>85</v>
      </c>
      <c r="R84" s="145"/>
      <c r="S84" s="145"/>
      <c r="T84" s="145"/>
      <c r="U84" s="145"/>
      <c r="V84" s="145"/>
      <c r="W84" s="145"/>
      <c r="X84" s="145"/>
      <c r="Y84" s="145" t="s">
        <v>57</v>
      </c>
      <c r="Z84" s="186" t="s">
        <v>58</v>
      </c>
      <c r="AA84" s="186" t="s">
        <v>58</v>
      </c>
      <c r="AB84" s="186" t="s">
        <v>59</v>
      </c>
      <c r="AC84" s="186" t="s">
        <v>59</v>
      </c>
      <c r="AD84" s="186" t="s">
        <v>59</v>
      </c>
      <c r="AE84" s="186">
        <v>53</v>
      </c>
      <c r="AF84" s="186">
        <v>89</v>
      </c>
      <c r="AG84" s="186">
        <v>41</v>
      </c>
      <c r="AH84" s="186">
        <v>78</v>
      </c>
      <c r="AI84" s="186" t="s">
        <v>346</v>
      </c>
      <c r="AJ84" s="186" t="s">
        <v>459</v>
      </c>
      <c r="AK84" s="186"/>
    </row>
    <row r="85" s="98" customFormat="1" ht="131" customHeight="1" spans="1:37">
      <c r="A85" s="166">
        <v>13</v>
      </c>
      <c r="B85" s="145" t="s">
        <v>45</v>
      </c>
      <c r="C85" s="145" t="s">
        <v>399</v>
      </c>
      <c r="D85" s="145" t="s">
        <v>400</v>
      </c>
      <c r="E85" s="146" t="s">
        <v>460</v>
      </c>
      <c r="F85" s="145" t="s">
        <v>461</v>
      </c>
      <c r="G85" s="143" t="s">
        <v>50</v>
      </c>
      <c r="H85" s="145" t="s">
        <v>343</v>
      </c>
      <c r="I85" s="145" t="s">
        <v>344</v>
      </c>
      <c r="J85" s="145" t="s">
        <v>53</v>
      </c>
      <c r="K85" s="173" t="s">
        <v>343</v>
      </c>
      <c r="L85" s="145" t="s">
        <v>66</v>
      </c>
      <c r="M85" s="145" t="s">
        <v>345</v>
      </c>
      <c r="N85" s="146">
        <v>13509159339</v>
      </c>
      <c r="O85" s="145">
        <v>60</v>
      </c>
      <c r="P85" s="145">
        <v>60</v>
      </c>
      <c r="Q85" s="145">
        <v>60</v>
      </c>
      <c r="R85" s="145"/>
      <c r="S85" s="145"/>
      <c r="T85" s="145"/>
      <c r="U85" s="145"/>
      <c r="V85" s="145"/>
      <c r="W85" s="145"/>
      <c r="X85" s="145"/>
      <c r="Y85" s="145" t="s">
        <v>57</v>
      </c>
      <c r="Z85" s="186" t="s">
        <v>58</v>
      </c>
      <c r="AA85" s="186" t="s">
        <v>58</v>
      </c>
      <c r="AB85" s="186" t="s">
        <v>59</v>
      </c>
      <c r="AC85" s="186" t="s">
        <v>59</v>
      </c>
      <c r="AD85" s="186" t="s">
        <v>59</v>
      </c>
      <c r="AE85" s="186">
        <v>78</v>
      </c>
      <c r="AF85" s="186">
        <v>105</v>
      </c>
      <c r="AG85" s="186">
        <v>43</v>
      </c>
      <c r="AH85" s="186">
        <v>79</v>
      </c>
      <c r="AI85" s="186" t="s">
        <v>346</v>
      </c>
      <c r="AJ85" s="186" t="s">
        <v>462</v>
      </c>
      <c r="AK85" s="186"/>
    </row>
    <row r="86" s="98" customFormat="1" ht="129" customHeight="1" spans="1:37">
      <c r="A86" s="166">
        <v>14</v>
      </c>
      <c r="B86" s="145" t="s">
        <v>45</v>
      </c>
      <c r="C86" s="145" t="s">
        <v>399</v>
      </c>
      <c r="D86" s="145" t="s">
        <v>400</v>
      </c>
      <c r="E86" s="146" t="s">
        <v>463</v>
      </c>
      <c r="F86" s="145" t="s">
        <v>464</v>
      </c>
      <c r="G86" s="143" t="s">
        <v>50</v>
      </c>
      <c r="H86" s="145" t="s">
        <v>343</v>
      </c>
      <c r="I86" s="145" t="s">
        <v>465</v>
      </c>
      <c r="J86" s="145" t="s">
        <v>53</v>
      </c>
      <c r="K86" s="173" t="s">
        <v>343</v>
      </c>
      <c r="L86" s="145" t="s">
        <v>66</v>
      </c>
      <c r="M86" s="145" t="s">
        <v>345</v>
      </c>
      <c r="N86" s="146">
        <v>13509159339</v>
      </c>
      <c r="O86" s="145">
        <v>175</v>
      </c>
      <c r="P86" s="145">
        <v>175</v>
      </c>
      <c r="Q86" s="145">
        <v>175</v>
      </c>
      <c r="R86" s="145"/>
      <c r="S86" s="145"/>
      <c r="T86" s="145"/>
      <c r="U86" s="145"/>
      <c r="V86" s="145"/>
      <c r="W86" s="145"/>
      <c r="X86" s="145"/>
      <c r="Y86" s="145" t="s">
        <v>57</v>
      </c>
      <c r="Z86" s="186" t="s">
        <v>58</v>
      </c>
      <c r="AA86" s="186" t="s">
        <v>58</v>
      </c>
      <c r="AB86" s="186" t="s">
        <v>59</v>
      </c>
      <c r="AC86" s="186" t="s">
        <v>59</v>
      </c>
      <c r="AD86" s="186" t="s">
        <v>59</v>
      </c>
      <c r="AE86" s="186">
        <v>200</v>
      </c>
      <c r="AF86" s="186">
        <v>600</v>
      </c>
      <c r="AG86" s="186">
        <v>77</v>
      </c>
      <c r="AH86" s="186">
        <v>127</v>
      </c>
      <c r="AI86" s="186" t="s">
        <v>346</v>
      </c>
      <c r="AJ86" s="186" t="s">
        <v>466</v>
      </c>
      <c r="AK86" s="186"/>
    </row>
    <row r="87" s="98" customFormat="1" ht="148" customHeight="1" spans="1:37">
      <c r="A87" s="166">
        <v>15</v>
      </c>
      <c r="B87" s="145" t="s">
        <v>45</v>
      </c>
      <c r="C87" s="145" t="s">
        <v>399</v>
      </c>
      <c r="D87" s="145" t="s">
        <v>400</v>
      </c>
      <c r="E87" s="146" t="s">
        <v>467</v>
      </c>
      <c r="F87" s="145" t="s">
        <v>468</v>
      </c>
      <c r="G87" s="143" t="s">
        <v>50</v>
      </c>
      <c r="H87" s="145" t="s">
        <v>199</v>
      </c>
      <c r="I87" s="145" t="s">
        <v>469</v>
      </c>
      <c r="J87" s="145" t="s">
        <v>53</v>
      </c>
      <c r="K87" s="145" t="s">
        <v>199</v>
      </c>
      <c r="L87" s="145" t="s">
        <v>66</v>
      </c>
      <c r="M87" s="145" t="s">
        <v>201</v>
      </c>
      <c r="N87" s="146">
        <v>15991159955</v>
      </c>
      <c r="O87" s="145">
        <v>59</v>
      </c>
      <c r="P87" s="145">
        <v>59</v>
      </c>
      <c r="Q87" s="145">
        <v>59</v>
      </c>
      <c r="R87" s="145"/>
      <c r="S87" s="145"/>
      <c r="T87" s="145"/>
      <c r="U87" s="145"/>
      <c r="V87" s="145"/>
      <c r="W87" s="145"/>
      <c r="X87" s="145"/>
      <c r="Y87" s="145" t="s">
        <v>57</v>
      </c>
      <c r="Z87" s="186" t="s">
        <v>58</v>
      </c>
      <c r="AA87" s="186" t="s">
        <v>59</v>
      </c>
      <c r="AB87" s="186" t="s">
        <v>58</v>
      </c>
      <c r="AC87" s="186" t="s">
        <v>59</v>
      </c>
      <c r="AD87" s="186" t="s">
        <v>59</v>
      </c>
      <c r="AE87" s="186">
        <v>34</v>
      </c>
      <c r="AF87" s="186">
        <v>138</v>
      </c>
      <c r="AG87" s="186">
        <v>8</v>
      </c>
      <c r="AH87" s="186">
        <v>33</v>
      </c>
      <c r="AI87" s="194" t="s">
        <v>470</v>
      </c>
      <c r="AJ87" s="200" t="s">
        <v>471</v>
      </c>
      <c r="AK87" s="186"/>
    </row>
    <row r="88" s="98" customFormat="1" ht="87" customHeight="1" spans="1:37">
      <c r="A88" s="166">
        <v>16</v>
      </c>
      <c r="B88" s="145" t="s">
        <v>45</v>
      </c>
      <c r="C88" s="145" t="s">
        <v>399</v>
      </c>
      <c r="D88" s="145" t="s">
        <v>400</v>
      </c>
      <c r="E88" s="146" t="s">
        <v>472</v>
      </c>
      <c r="F88" s="145" t="s">
        <v>473</v>
      </c>
      <c r="G88" s="143" t="s">
        <v>50</v>
      </c>
      <c r="H88" s="145" t="s">
        <v>336</v>
      </c>
      <c r="I88" s="145" t="s">
        <v>354</v>
      </c>
      <c r="J88" s="145" t="s">
        <v>53</v>
      </c>
      <c r="K88" s="145" t="s">
        <v>336</v>
      </c>
      <c r="L88" s="145" t="s">
        <v>66</v>
      </c>
      <c r="M88" s="145" t="s">
        <v>338</v>
      </c>
      <c r="N88" s="146">
        <v>18292504444</v>
      </c>
      <c r="O88" s="145">
        <v>12</v>
      </c>
      <c r="P88" s="145">
        <v>12</v>
      </c>
      <c r="Q88" s="145">
        <v>12</v>
      </c>
      <c r="R88" s="145"/>
      <c r="S88" s="145"/>
      <c r="T88" s="145"/>
      <c r="U88" s="145"/>
      <c r="V88" s="145"/>
      <c r="W88" s="145"/>
      <c r="X88" s="145"/>
      <c r="Y88" s="145" t="s">
        <v>57</v>
      </c>
      <c r="Z88" s="186" t="s">
        <v>58</v>
      </c>
      <c r="AA88" s="186" t="s">
        <v>59</v>
      </c>
      <c r="AB88" s="186" t="s">
        <v>59</v>
      </c>
      <c r="AC88" s="186" t="s">
        <v>59</v>
      </c>
      <c r="AD88" s="186" t="s">
        <v>59</v>
      </c>
      <c r="AE88" s="186">
        <v>21</v>
      </c>
      <c r="AF88" s="186">
        <v>73</v>
      </c>
      <c r="AG88" s="186">
        <v>12</v>
      </c>
      <c r="AH88" s="186">
        <v>38</v>
      </c>
      <c r="AI88" s="186" t="s">
        <v>474</v>
      </c>
      <c r="AJ88" s="186" t="s">
        <v>475</v>
      </c>
      <c r="AK88" s="186"/>
    </row>
    <row r="89" s="98" customFormat="1" ht="87" customHeight="1" spans="1:37">
      <c r="A89" s="166">
        <v>17</v>
      </c>
      <c r="B89" s="145" t="s">
        <v>45</v>
      </c>
      <c r="C89" s="145" t="s">
        <v>399</v>
      </c>
      <c r="D89" s="145" t="s">
        <v>400</v>
      </c>
      <c r="E89" s="146" t="s">
        <v>476</v>
      </c>
      <c r="F89" s="145" t="s">
        <v>477</v>
      </c>
      <c r="G89" s="143" t="s">
        <v>50</v>
      </c>
      <c r="H89" s="145" t="s">
        <v>336</v>
      </c>
      <c r="I89" s="145" t="s">
        <v>478</v>
      </c>
      <c r="J89" s="145" t="s">
        <v>53</v>
      </c>
      <c r="K89" s="145" t="s">
        <v>336</v>
      </c>
      <c r="L89" s="145" t="s">
        <v>66</v>
      </c>
      <c r="M89" s="145" t="s">
        <v>338</v>
      </c>
      <c r="N89" s="146">
        <v>18292504444</v>
      </c>
      <c r="O89" s="145">
        <v>12</v>
      </c>
      <c r="P89" s="145">
        <v>12</v>
      </c>
      <c r="Q89" s="145">
        <v>12</v>
      </c>
      <c r="R89" s="145"/>
      <c r="S89" s="145"/>
      <c r="T89" s="145"/>
      <c r="U89" s="145"/>
      <c r="V89" s="145"/>
      <c r="W89" s="145"/>
      <c r="X89" s="145"/>
      <c r="Y89" s="145" t="s">
        <v>57</v>
      </c>
      <c r="Z89" s="186" t="s">
        <v>58</v>
      </c>
      <c r="AA89" s="186" t="s">
        <v>59</v>
      </c>
      <c r="AB89" s="186" t="s">
        <v>59</v>
      </c>
      <c r="AC89" s="186" t="s">
        <v>59</v>
      </c>
      <c r="AD89" s="186" t="s">
        <v>59</v>
      </c>
      <c r="AE89" s="186">
        <v>52</v>
      </c>
      <c r="AF89" s="186">
        <v>187</v>
      </c>
      <c r="AG89" s="186">
        <v>16</v>
      </c>
      <c r="AH89" s="186">
        <v>52</v>
      </c>
      <c r="AI89" s="186" t="s">
        <v>474</v>
      </c>
      <c r="AJ89" s="186" t="s">
        <v>479</v>
      </c>
      <c r="AK89" s="186"/>
    </row>
    <row r="90" s="98" customFormat="1" ht="87" customHeight="1" spans="1:37">
      <c r="A90" s="166">
        <v>18</v>
      </c>
      <c r="B90" s="145" t="s">
        <v>45</v>
      </c>
      <c r="C90" s="145" t="s">
        <v>399</v>
      </c>
      <c r="D90" s="145" t="s">
        <v>400</v>
      </c>
      <c r="E90" s="146" t="s">
        <v>480</v>
      </c>
      <c r="F90" s="145" t="s">
        <v>481</v>
      </c>
      <c r="G90" s="143" t="s">
        <v>50</v>
      </c>
      <c r="H90" s="145" t="s">
        <v>336</v>
      </c>
      <c r="I90" s="145" t="s">
        <v>482</v>
      </c>
      <c r="J90" s="145" t="s">
        <v>53</v>
      </c>
      <c r="K90" s="145" t="s">
        <v>336</v>
      </c>
      <c r="L90" s="145" t="s">
        <v>66</v>
      </c>
      <c r="M90" s="145" t="s">
        <v>338</v>
      </c>
      <c r="N90" s="146">
        <v>18292504444</v>
      </c>
      <c r="O90" s="145">
        <v>19</v>
      </c>
      <c r="P90" s="145">
        <v>19</v>
      </c>
      <c r="Q90" s="145">
        <v>19</v>
      </c>
      <c r="R90" s="145"/>
      <c r="S90" s="145"/>
      <c r="T90" s="145"/>
      <c r="U90" s="145"/>
      <c r="V90" s="145"/>
      <c r="W90" s="145"/>
      <c r="X90" s="145"/>
      <c r="Y90" s="145" t="s">
        <v>57</v>
      </c>
      <c r="Z90" s="186" t="s">
        <v>215</v>
      </c>
      <c r="AA90" s="186" t="s">
        <v>59</v>
      </c>
      <c r="AB90" s="186" t="s">
        <v>59</v>
      </c>
      <c r="AC90" s="186" t="s">
        <v>59</v>
      </c>
      <c r="AD90" s="186" t="s">
        <v>59</v>
      </c>
      <c r="AE90" s="186">
        <v>84</v>
      </c>
      <c r="AF90" s="186">
        <v>310</v>
      </c>
      <c r="AG90" s="186">
        <v>22</v>
      </c>
      <c r="AH90" s="186">
        <v>69</v>
      </c>
      <c r="AI90" s="186" t="s">
        <v>474</v>
      </c>
      <c r="AJ90" s="186" t="s">
        <v>483</v>
      </c>
      <c r="AK90" s="186"/>
    </row>
    <row r="91" s="98" customFormat="1" ht="87" customHeight="1" spans="1:37">
      <c r="A91" s="166">
        <v>19</v>
      </c>
      <c r="B91" s="145" t="s">
        <v>45</v>
      </c>
      <c r="C91" s="145" t="s">
        <v>399</v>
      </c>
      <c r="D91" s="145" t="s">
        <v>400</v>
      </c>
      <c r="E91" s="146" t="s">
        <v>484</v>
      </c>
      <c r="F91" s="145" t="s">
        <v>485</v>
      </c>
      <c r="G91" s="143" t="s">
        <v>50</v>
      </c>
      <c r="H91" s="145" t="s">
        <v>336</v>
      </c>
      <c r="I91" s="145" t="s">
        <v>486</v>
      </c>
      <c r="J91" s="145" t="s">
        <v>53</v>
      </c>
      <c r="K91" s="145" t="s">
        <v>336</v>
      </c>
      <c r="L91" s="145" t="s">
        <v>66</v>
      </c>
      <c r="M91" s="145" t="s">
        <v>338</v>
      </c>
      <c r="N91" s="146">
        <v>18292504444</v>
      </c>
      <c r="O91" s="145">
        <v>38</v>
      </c>
      <c r="P91" s="145">
        <v>38</v>
      </c>
      <c r="Q91" s="145">
        <v>38</v>
      </c>
      <c r="R91" s="145"/>
      <c r="S91" s="145"/>
      <c r="T91" s="145"/>
      <c r="U91" s="145"/>
      <c r="V91" s="145"/>
      <c r="W91" s="145"/>
      <c r="X91" s="145"/>
      <c r="Y91" s="145" t="s">
        <v>57</v>
      </c>
      <c r="Z91" s="186" t="s">
        <v>215</v>
      </c>
      <c r="AA91" s="186" t="s">
        <v>59</v>
      </c>
      <c r="AB91" s="186" t="s">
        <v>59</v>
      </c>
      <c r="AC91" s="186" t="s">
        <v>59</v>
      </c>
      <c r="AD91" s="186" t="s">
        <v>59</v>
      </c>
      <c r="AE91" s="186">
        <v>31</v>
      </c>
      <c r="AF91" s="186">
        <v>93</v>
      </c>
      <c r="AG91" s="186">
        <v>11</v>
      </c>
      <c r="AH91" s="186">
        <v>45</v>
      </c>
      <c r="AI91" s="186" t="s">
        <v>474</v>
      </c>
      <c r="AJ91" s="186" t="s">
        <v>487</v>
      </c>
      <c r="AK91" s="186"/>
    </row>
    <row r="92" s="98" customFormat="1" ht="87" customHeight="1" spans="1:37">
      <c r="A92" s="166">
        <v>20</v>
      </c>
      <c r="B92" s="145" t="s">
        <v>45</v>
      </c>
      <c r="C92" s="145" t="s">
        <v>399</v>
      </c>
      <c r="D92" s="145" t="s">
        <v>400</v>
      </c>
      <c r="E92" s="146" t="s">
        <v>488</v>
      </c>
      <c r="F92" s="145" t="s">
        <v>489</v>
      </c>
      <c r="G92" s="143" t="s">
        <v>50</v>
      </c>
      <c r="H92" s="145" t="s">
        <v>336</v>
      </c>
      <c r="I92" s="145" t="s">
        <v>490</v>
      </c>
      <c r="J92" s="145" t="s">
        <v>53</v>
      </c>
      <c r="K92" s="145" t="s">
        <v>336</v>
      </c>
      <c r="L92" s="145" t="s">
        <v>66</v>
      </c>
      <c r="M92" s="145" t="s">
        <v>338</v>
      </c>
      <c r="N92" s="146">
        <v>18292504444</v>
      </c>
      <c r="O92" s="145">
        <v>55</v>
      </c>
      <c r="P92" s="145">
        <v>55</v>
      </c>
      <c r="Q92" s="145">
        <v>55</v>
      </c>
      <c r="R92" s="145"/>
      <c r="S92" s="145"/>
      <c r="T92" s="145"/>
      <c r="U92" s="145"/>
      <c r="V92" s="145"/>
      <c r="W92" s="145"/>
      <c r="X92" s="145"/>
      <c r="Y92" s="145" t="s">
        <v>57</v>
      </c>
      <c r="Z92" s="186" t="s">
        <v>58</v>
      </c>
      <c r="AA92" s="186" t="s">
        <v>59</v>
      </c>
      <c r="AB92" s="186" t="s">
        <v>59</v>
      </c>
      <c r="AC92" s="186" t="s">
        <v>59</v>
      </c>
      <c r="AD92" s="186" t="s">
        <v>59</v>
      </c>
      <c r="AE92" s="186">
        <v>132</v>
      </c>
      <c r="AF92" s="186">
        <v>549</v>
      </c>
      <c r="AG92" s="186">
        <v>33</v>
      </c>
      <c r="AH92" s="186">
        <v>96</v>
      </c>
      <c r="AI92" s="186" t="s">
        <v>474</v>
      </c>
      <c r="AJ92" s="186" t="s">
        <v>491</v>
      </c>
      <c r="AK92" s="186"/>
    </row>
    <row r="93" s="98" customFormat="1" ht="87" customHeight="1" spans="1:37">
      <c r="A93" s="166">
        <v>21</v>
      </c>
      <c r="B93" s="145" t="s">
        <v>45</v>
      </c>
      <c r="C93" s="145" t="s">
        <v>399</v>
      </c>
      <c r="D93" s="145" t="s">
        <v>400</v>
      </c>
      <c r="E93" s="146" t="s">
        <v>492</v>
      </c>
      <c r="F93" s="145" t="s">
        <v>493</v>
      </c>
      <c r="G93" s="143" t="s">
        <v>50</v>
      </c>
      <c r="H93" s="145" t="s">
        <v>336</v>
      </c>
      <c r="I93" s="145" t="s">
        <v>494</v>
      </c>
      <c r="J93" s="173" t="s">
        <v>53</v>
      </c>
      <c r="K93" s="145" t="s">
        <v>336</v>
      </c>
      <c r="L93" s="145" t="s">
        <v>66</v>
      </c>
      <c r="M93" s="145" t="s">
        <v>338</v>
      </c>
      <c r="N93" s="146">
        <v>18292504444</v>
      </c>
      <c r="O93" s="145">
        <v>18</v>
      </c>
      <c r="P93" s="145">
        <v>18</v>
      </c>
      <c r="Q93" s="173">
        <v>18</v>
      </c>
      <c r="R93" s="173"/>
      <c r="S93" s="173"/>
      <c r="T93" s="173"/>
      <c r="U93" s="145"/>
      <c r="V93" s="145"/>
      <c r="W93" s="145"/>
      <c r="X93" s="145"/>
      <c r="Y93" s="145" t="s">
        <v>57</v>
      </c>
      <c r="Z93" s="194" t="s">
        <v>58</v>
      </c>
      <c r="AA93" s="186" t="s">
        <v>59</v>
      </c>
      <c r="AB93" s="194" t="s">
        <v>59</v>
      </c>
      <c r="AC93" s="194" t="s">
        <v>59</v>
      </c>
      <c r="AD93" s="194" t="s">
        <v>59</v>
      </c>
      <c r="AE93" s="186">
        <v>65</v>
      </c>
      <c r="AF93" s="186">
        <v>216</v>
      </c>
      <c r="AG93" s="186">
        <v>24</v>
      </c>
      <c r="AH93" s="194">
        <v>99</v>
      </c>
      <c r="AI93" s="186" t="s">
        <v>474</v>
      </c>
      <c r="AJ93" s="186" t="s">
        <v>495</v>
      </c>
      <c r="AK93" s="186"/>
    </row>
    <row r="94" s="98" customFormat="1" ht="87" customHeight="1" spans="1:37">
      <c r="A94" s="166">
        <v>22</v>
      </c>
      <c r="B94" s="145" t="s">
        <v>45</v>
      </c>
      <c r="C94" s="145" t="s">
        <v>399</v>
      </c>
      <c r="D94" s="145" t="s">
        <v>400</v>
      </c>
      <c r="E94" s="146" t="s">
        <v>496</v>
      </c>
      <c r="F94" s="145" t="s">
        <v>497</v>
      </c>
      <c r="G94" s="143" t="s">
        <v>50</v>
      </c>
      <c r="H94" s="145" t="s">
        <v>336</v>
      </c>
      <c r="I94" s="145" t="s">
        <v>498</v>
      </c>
      <c r="J94" s="173" t="s">
        <v>53</v>
      </c>
      <c r="K94" s="145" t="s">
        <v>336</v>
      </c>
      <c r="L94" s="145" t="s">
        <v>66</v>
      </c>
      <c r="M94" s="145" t="s">
        <v>338</v>
      </c>
      <c r="N94" s="146">
        <v>18292504444</v>
      </c>
      <c r="O94" s="145">
        <v>52</v>
      </c>
      <c r="P94" s="145">
        <v>52</v>
      </c>
      <c r="Q94" s="173">
        <v>52</v>
      </c>
      <c r="R94" s="173"/>
      <c r="S94" s="173"/>
      <c r="T94" s="173"/>
      <c r="U94" s="145"/>
      <c r="V94" s="145"/>
      <c r="W94" s="145"/>
      <c r="X94" s="145"/>
      <c r="Y94" s="145" t="s">
        <v>57</v>
      </c>
      <c r="Z94" s="194" t="s">
        <v>58</v>
      </c>
      <c r="AA94" s="186" t="s">
        <v>59</v>
      </c>
      <c r="AB94" s="194" t="s">
        <v>59</v>
      </c>
      <c r="AC94" s="194" t="s">
        <v>59</v>
      </c>
      <c r="AD94" s="194" t="s">
        <v>59</v>
      </c>
      <c r="AE94" s="186">
        <v>145</v>
      </c>
      <c r="AF94" s="186">
        <v>505</v>
      </c>
      <c r="AG94" s="186">
        <v>54</v>
      </c>
      <c r="AH94" s="194">
        <v>164</v>
      </c>
      <c r="AI94" s="186" t="s">
        <v>474</v>
      </c>
      <c r="AJ94" s="186" t="s">
        <v>499</v>
      </c>
      <c r="AK94" s="186"/>
    </row>
    <row r="95" s="98" customFormat="1" ht="87" customHeight="1" spans="1:37">
      <c r="A95" s="166">
        <v>23</v>
      </c>
      <c r="B95" s="145" t="s">
        <v>45</v>
      </c>
      <c r="C95" s="145" t="s">
        <v>399</v>
      </c>
      <c r="D95" s="145" t="s">
        <v>400</v>
      </c>
      <c r="E95" s="146" t="s">
        <v>500</v>
      </c>
      <c r="F95" s="145" t="s">
        <v>501</v>
      </c>
      <c r="G95" s="143" t="s">
        <v>50</v>
      </c>
      <c r="H95" s="145" t="s">
        <v>336</v>
      </c>
      <c r="I95" s="145" t="s">
        <v>502</v>
      </c>
      <c r="J95" s="145" t="s">
        <v>53</v>
      </c>
      <c r="K95" s="145" t="s">
        <v>336</v>
      </c>
      <c r="L95" s="145" t="s">
        <v>66</v>
      </c>
      <c r="M95" s="145" t="s">
        <v>338</v>
      </c>
      <c r="N95" s="146">
        <v>18292504444</v>
      </c>
      <c r="O95" s="145">
        <v>15</v>
      </c>
      <c r="P95" s="145">
        <v>15</v>
      </c>
      <c r="Q95" s="145">
        <v>15</v>
      </c>
      <c r="R95" s="145"/>
      <c r="S95" s="145"/>
      <c r="T95" s="145"/>
      <c r="U95" s="145"/>
      <c r="V95" s="145"/>
      <c r="W95" s="145"/>
      <c r="X95" s="145"/>
      <c r="Y95" s="145" t="s">
        <v>57</v>
      </c>
      <c r="Z95" s="186" t="s">
        <v>58</v>
      </c>
      <c r="AA95" s="186" t="s">
        <v>59</v>
      </c>
      <c r="AB95" s="186" t="s">
        <v>59</v>
      </c>
      <c r="AC95" s="186" t="s">
        <v>59</v>
      </c>
      <c r="AD95" s="186" t="s">
        <v>59</v>
      </c>
      <c r="AE95" s="186">
        <v>41</v>
      </c>
      <c r="AF95" s="186">
        <v>123</v>
      </c>
      <c r="AG95" s="186">
        <v>20</v>
      </c>
      <c r="AH95" s="186">
        <v>57</v>
      </c>
      <c r="AI95" s="186" t="s">
        <v>474</v>
      </c>
      <c r="AJ95" s="186" t="s">
        <v>503</v>
      </c>
      <c r="AK95" s="186"/>
    </row>
    <row r="96" s="99" customFormat="1" ht="122" customHeight="1" spans="1:37">
      <c r="A96" s="166">
        <v>24</v>
      </c>
      <c r="B96" s="145" t="s">
        <v>45</v>
      </c>
      <c r="C96" s="145" t="s">
        <v>399</v>
      </c>
      <c r="D96" s="145" t="s">
        <v>400</v>
      </c>
      <c r="E96" s="146" t="s">
        <v>504</v>
      </c>
      <c r="F96" s="145" t="s">
        <v>505</v>
      </c>
      <c r="G96" s="143" t="s">
        <v>50</v>
      </c>
      <c r="H96" s="145" t="s">
        <v>310</v>
      </c>
      <c r="I96" s="145" t="s">
        <v>506</v>
      </c>
      <c r="J96" s="145" t="s">
        <v>53</v>
      </c>
      <c r="K96" s="145" t="s">
        <v>310</v>
      </c>
      <c r="L96" s="145" t="s">
        <v>66</v>
      </c>
      <c r="M96" s="145" t="s">
        <v>312</v>
      </c>
      <c r="N96" s="146">
        <v>15591596850</v>
      </c>
      <c r="O96" s="145">
        <v>93</v>
      </c>
      <c r="P96" s="145">
        <v>58</v>
      </c>
      <c r="Q96" s="145">
        <v>58</v>
      </c>
      <c r="R96" s="145"/>
      <c r="S96" s="145"/>
      <c r="T96" s="145"/>
      <c r="U96" s="145"/>
      <c r="V96" s="145"/>
      <c r="W96" s="145"/>
      <c r="X96" s="145">
        <v>35</v>
      </c>
      <c r="Y96" s="145" t="s">
        <v>57</v>
      </c>
      <c r="Z96" s="186" t="s">
        <v>58</v>
      </c>
      <c r="AA96" s="186" t="s">
        <v>59</v>
      </c>
      <c r="AB96" s="186" t="s">
        <v>59</v>
      </c>
      <c r="AC96" s="186" t="s">
        <v>59</v>
      </c>
      <c r="AD96" s="186" t="s">
        <v>59</v>
      </c>
      <c r="AE96" s="186">
        <v>200</v>
      </c>
      <c r="AF96" s="186">
        <v>850</v>
      </c>
      <c r="AG96" s="186">
        <v>15</v>
      </c>
      <c r="AH96" s="186">
        <v>50</v>
      </c>
      <c r="AI96" s="186" t="s">
        <v>316</v>
      </c>
      <c r="AJ96" s="186" t="s">
        <v>507</v>
      </c>
      <c r="AK96" s="186"/>
    </row>
    <row r="97" s="98" customFormat="1" ht="108" customHeight="1" spans="1:37">
      <c r="A97" s="166">
        <v>25</v>
      </c>
      <c r="B97" s="145" t="s">
        <v>45</v>
      </c>
      <c r="C97" s="145" t="s">
        <v>399</v>
      </c>
      <c r="D97" s="145" t="s">
        <v>400</v>
      </c>
      <c r="E97" s="146" t="s">
        <v>508</v>
      </c>
      <c r="F97" s="145" t="s">
        <v>509</v>
      </c>
      <c r="G97" s="143" t="s">
        <v>50</v>
      </c>
      <c r="H97" s="145" t="s">
        <v>91</v>
      </c>
      <c r="I97" s="145" t="s">
        <v>510</v>
      </c>
      <c r="J97" s="145" t="s">
        <v>53</v>
      </c>
      <c r="K97" s="145" t="s">
        <v>91</v>
      </c>
      <c r="L97" s="145" t="s">
        <v>66</v>
      </c>
      <c r="M97" s="145" t="s">
        <v>93</v>
      </c>
      <c r="N97" s="146">
        <v>13992569711</v>
      </c>
      <c r="O97" s="145">
        <v>65</v>
      </c>
      <c r="P97" s="145">
        <v>65</v>
      </c>
      <c r="Q97" s="145">
        <v>65</v>
      </c>
      <c r="R97" s="145"/>
      <c r="S97" s="145"/>
      <c r="T97" s="145"/>
      <c r="U97" s="145"/>
      <c r="V97" s="145"/>
      <c r="W97" s="145"/>
      <c r="X97" s="145"/>
      <c r="Y97" s="145" t="s">
        <v>57</v>
      </c>
      <c r="Z97" s="186" t="s">
        <v>58</v>
      </c>
      <c r="AA97" s="186" t="s">
        <v>58</v>
      </c>
      <c r="AB97" s="186" t="s">
        <v>59</v>
      </c>
      <c r="AC97" s="186" t="s">
        <v>59</v>
      </c>
      <c r="AD97" s="186" t="s">
        <v>59</v>
      </c>
      <c r="AE97" s="186">
        <v>50</v>
      </c>
      <c r="AF97" s="186">
        <v>210</v>
      </c>
      <c r="AG97" s="186">
        <v>30</v>
      </c>
      <c r="AH97" s="186">
        <v>120</v>
      </c>
      <c r="AI97" s="186" t="s">
        <v>511</v>
      </c>
      <c r="AJ97" s="186" t="s">
        <v>512</v>
      </c>
      <c r="AK97" s="186"/>
    </row>
    <row r="98" s="98" customFormat="1" ht="109" customHeight="1" spans="1:37">
      <c r="A98" s="166">
        <v>26</v>
      </c>
      <c r="B98" s="145" t="s">
        <v>45</v>
      </c>
      <c r="C98" s="145" t="s">
        <v>399</v>
      </c>
      <c r="D98" s="145" t="s">
        <v>400</v>
      </c>
      <c r="E98" s="146" t="s">
        <v>513</v>
      </c>
      <c r="F98" s="145" t="s">
        <v>514</v>
      </c>
      <c r="G98" s="143" t="s">
        <v>50</v>
      </c>
      <c r="H98" s="145" t="s">
        <v>91</v>
      </c>
      <c r="I98" s="145" t="s">
        <v>515</v>
      </c>
      <c r="J98" s="145" t="s">
        <v>53</v>
      </c>
      <c r="K98" s="145" t="s">
        <v>91</v>
      </c>
      <c r="L98" s="145" t="s">
        <v>66</v>
      </c>
      <c r="M98" s="145" t="s">
        <v>93</v>
      </c>
      <c r="N98" s="146">
        <v>13992569711</v>
      </c>
      <c r="O98" s="145">
        <v>108</v>
      </c>
      <c r="P98" s="145">
        <v>108</v>
      </c>
      <c r="Q98" s="145">
        <v>108</v>
      </c>
      <c r="R98" s="145"/>
      <c r="S98" s="145"/>
      <c r="T98" s="145"/>
      <c r="U98" s="145"/>
      <c r="V98" s="145"/>
      <c r="W98" s="145"/>
      <c r="X98" s="145"/>
      <c r="Y98" s="145" t="s">
        <v>57</v>
      </c>
      <c r="Z98" s="186" t="s">
        <v>58</v>
      </c>
      <c r="AA98" s="186" t="s">
        <v>58</v>
      </c>
      <c r="AB98" s="186" t="s">
        <v>59</v>
      </c>
      <c r="AC98" s="186" t="s">
        <v>59</v>
      </c>
      <c r="AD98" s="186" t="s">
        <v>59</v>
      </c>
      <c r="AE98" s="186">
        <v>82</v>
      </c>
      <c r="AF98" s="186">
        <v>321</v>
      </c>
      <c r="AG98" s="186">
        <v>31</v>
      </c>
      <c r="AH98" s="186">
        <v>131</v>
      </c>
      <c r="AI98" s="186" t="s">
        <v>511</v>
      </c>
      <c r="AJ98" s="186" t="s">
        <v>516</v>
      </c>
      <c r="AK98" s="186"/>
    </row>
    <row r="99" s="98" customFormat="1" ht="118" customHeight="1" spans="1:37">
      <c r="A99" s="166">
        <v>27</v>
      </c>
      <c r="B99" s="145" t="s">
        <v>45</v>
      </c>
      <c r="C99" s="145" t="s">
        <v>399</v>
      </c>
      <c r="D99" s="145" t="s">
        <v>400</v>
      </c>
      <c r="E99" s="146" t="s">
        <v>517</v>
      </c>
      <c r="F99" s="145" t="s">
        <v>518</v>
      </c>
      <c r="G99" s="143" t="s">
        <v>50</v>
      </c>
      <c r="H99" s="145" t="s">
        <v>91</v>
      </c>
      <c r="I99" s="145" t="s">
        <v>519</v>
      </c>
      <c r="J99" s="145" t="s">
        <v>53</v>
      </c>
      <c r="K99" s="145" t="s">
        <v>91</v>
      </c>
      <c r="L99" s="145" t="s">
        <v>66</v>
      </c>
      <c r="M99" s="145" t="s">
        <v>93</v>
      </c>
      <c r="N99" s="146">
        <v>13992569711</v>
      </c>
      <c r="O99" s="145">
        <v>80</v>
      </c>
      <c r="P99" s="145">
        <v>80</v>
      </c>
      <c r="Q99" s="145">
        <v>80</v>
      </c>
      <c r="R99" s="145"/>
      <c r="S99" s="145"/>
      <c r="T99" s="145"/>
      <c r="U99" s="145"/>
      <c r="V99" s="145"/>
      <c r="W99" s="145"/>
      <c r="X99" s="145"/>
      <c r="Y99" s="145" t="s">
        <v>57</v>
      </c>
      <c r="Z99" s="186" t="s">
        <v>58</v>
      </c>
      <c r="AA99" s="186" t="s">
        <v>59</v>
      </c>
      <c r="AB99" s="186" t="s">
        <v>58</v>
      </c>
      <c r="AC99" s="186" t="s">
        <v>59</v>
      </c>
      <c r="AD99" s="186" t="s">
        <v>59</v>
      </c>
      <c r="AE99" s="186">
        <v>106</v>
      </c>
      <c r="AF99" s="186">
        <v>425</v>
      </c>
      <c r="AG99" s="186">
        <v>42</v>
      </c>
      <c r="AH99" s="186">
        <v>128</v>
      </c>
      <c r="AI99" s="186" t="s">
        <v>520</v>
      </c>
      <c r="AJ99" s="186" t="s">
        <v>521</v>
      </c>
      <c r="AK99" s="186"/>
    </row>
    <row r="100" s="98" customFormat="1" ht="120" customHeight="1" spans="1:37">
      <c r="A100" s="166">
        <v>28</v>
      </c>
      <c r="B100" s="145" t="s">
        <v>45</v>
      </c>
      <c r="C100" s="145" t="s">
        <v>399</v>
      </c>
      <c r="D100" s="145" t="s">
        <v>400</v>
      </c>
      <c r="E100" s="146" t="s">
        <v>522</v>
      </c>
      <c r="F100" s="145" t="s">
        <v>523</v>
      </c>
      <c r="G100" s="143" t="s">
        <v>50</v>
      </c>
      <c r="H100" s="206" t="s">
        <v>111</v>
      </c>
      <c r="I100" s="145" t="s">
        <v>524</v>
      </c>
      <c r="J100" s="145" t="s">
        <v>53</v>
      </c>
      <c r="K100" s="145" t="s">
        <v>111</v>
      </c>
      <c r="L100" s="145" t="s">
        <v>66</v>
      </c>
      <c r="M100" s="145" t="s">
        <v>113</v>
      </c>
      <c r="N100" s="181">
        <v>18391571225</v>
      </c>
      <c r="O100" s="145">
        <v>20</v>
      </c>
      <c r="P100" s="145">
        <v>20</v>
      </c>
      <c r="Q100" s="145">
        <v>20</v>
      </c>
      <c r="R100" s="145"/>
      <c r="S100" s="145"/>
      <c r="T100" s="145"/>
      <c r="U100" s="145"/>
      <c r="V100" s="145"/>
      <c r="W100" s="145"/>
      <c r="X100" s="145"/>
      <c r="Y100" s="145" t="s">
        <v>57</v>
      </c>
      <c r="Z100" s="195" t="s">
        <v>58</v>
      </c>
      <c r="AA100" s="195" t="s">
        <v>58</v>
      </c>
      <c r="AB100" s="195" t="s">
        <v>59</v>
      </c>
      <c r="AC100" s="195" t="s">
        <v>59</v>
      </c>
      <c r="AD100" s="195" t="s">
        <v>59</v>
      </c>
      <c r="AE100" s="195">
        <v>30</v>
      </c>
      <c r="AF100" s="195">
        <v>95</v>
      </c>
      <c r="AG100" s="195">
        <v>20</v>
      </c>
      <c r="AH100" s="195">
        <v>60</v>
      </c>
      <c r="AI100" s="195" t="s">
        <v>525</v>
      </c>
      <c r="AJ100" s="186" t="s">
        <v>526</v>
      </c>
      <c r="AK100" s="195"/>
    </row>
    <row r="101" s="98" customFormat="1" ht="117" customHeight="1" spans="1:37">
      <c r="A101" s="166">
        <v>29</v>
      </c>
      <c r="B101" s="145" t="s">
        <v>45</v>
      </c>
      <c r="C101" s="145" t="s">
        <v>399</v>
      </c>
      <c r="D101" s="145" t="s">
        <v>400</v>
      </c>
      <c r="E101" s="146" t="s">
        <v>527</v>
      </c>
      <c r="F101" s="145" t="s">
        <v>528</v>
      </c>
      <c r="G101" s="143" t="s">
        <v>50</v>
      </c>
      <c r="H101" s="145" t="s">
        <v>262</v>
      </c>
      <c r="I101" s="145" t="s">
        <v>529</v>
      </c>
      <c r="J101" s="145" t="s">
        <v>53</v>
      </c>
      <c r="K101" s="145" t="s">
        <v>262</v>
      </c>
      <c r="L101" s="145" t="s">
        <v>66</v>
      </c>
      <c r="M101" s="145" t="s">
        <v>264</v>
      </c>
      <c r="N101" s="328" t="s">
        <v>530</v>
      </c>
      <c r="O101" s="145">
        <v>25</v>
      </c>
      <c r="P101" s="145">
        <v>25</v>
      </c>
      <c r="Q101" s="145">
        <v>25</v>
      </c>
      <c r="R101" s="145"/>
      <c r="S101" s="145"/>
      <c r="T101" s="145"/>
      <c r="U101" s="145"/>
      <c r="V101" s="145"/>
      <c r="W101" s="145"/>
      <c r="X101" s="145"/>
      <c r="Y101" s="145" t="s">
        <v>57</v>
      </c>
      <c r="Z101" s="186" t="s">
        <v>58</v>
      </c>
      <c r="AA101" s="186" t="s">
        <v>58</v>
      </c>
      <c r="AB101" s="186" t="s">
        <v>59</v>
      </c>
      <c r="AC101" s="186" t="s">
        <v>59</v>
      </c>
      <c r="AD101" s="186" t="s">
        <v>59</v>
      </c>
      <c r="AE101" s="186">
        <v>45</v>
      </c>
      <c r="AF101" s="186">
        <v>187</v>
      </c>
      <c r="AG101" s="186">
        <v>35</v>
      </c>
      <c r="AH101" s="186">
        <v>120</v>
      </c>
      <c r="AI101" s="186" t="s">
        <v>531</v>
      </c>
      <c r="AJ101" s="186" t="s">
        <v>532</v>
      </c>
      <c r="AK101" s="186"/>
    </row>
    <row r="102" s="98" customFormat="1" ht="123" customHeight="1" spans="1:37">
      <c r="A102" s="166">
        <v>30</v>
      </c>
      <c r="B102" s="145" t="s">
        <v>45</v>
      </c>
      <c r="C102" s="145" t="s">
        <v>399</v>
      </c>
      <c r="D102" s="145" t="s">
        <v>400</v>
      </c>
      <c r="E102" s="146" t="s">
        <v>533</v>
      </c>
      <c r="F102" s="145" t="s">
        <v>534</v>
      </c>
      <c r="G102" s="143" t="s">
        <v>50</v>
      </c>
      <c r="H102" s="145" t="s">
        <v>262</v>
      </c>
      <c r="I102" s="145" t="s">
        <v>535</v>
      </c>
      <c r="J102" s="145" t="s">
        <v>53</v>
      </c>
      <c r="K102" s="145" t="s">
        <v>262</v>
      </c>
      <c r="L102" s="145" t="s">
        <v>66</v>
      </c>
      <c r="M102" s="145" t="s">
        <v>264</v>
      </c>
      <c r="N102" s="146">
        <v>13709156623</v>
      </c>
      <c r="O102" s="145">
        <v>150</v>
      </c>
      <c r="P102" s="145">
        <v>150</v>
      </c>
      <c r="Q102" s="145">
        <v>150</v>
      </c>
      <c r="R102" s="145"/>
      <c r="S102" s="145"/>
      <c r="T102" s="145"/>
      <c r="U102" s="145"/>
      <c r="V102" s="145"/>
      <c r="W102" s="145"/>
      <c r="X102" s="145"/>
      <c r="Y102" s="145" t="s">
        <v>57</v>
      </c>
      <c r="Z102" s="186" t="s">
        <v>58</v>
      </c>
      <c r="AA102" s="186" t="s">
        <v>59</v>
      </c>
      <c r="AB102" s="186" t="s">
        <v>59</v>
      </c>
      <c r="AC102" s="186" t="s">
        <v>59</v>
      </c>
      <c r="AD102" s="186" t="s">
        <v>59</v>
      </c>
      <c r="AE102" s="186">
        <v>231</v>
      </c>
      <c r="AF102" s="186">
        <v>894</v>
      </c>
      <c r="AG102" s="186">
        <v>80</v>
      </c>
      <c r="AH102" s="186">
        <v>260</v>
      </c>
      <c r="AI102" s="186" t="s">
        <v>536</v>
      </c>
      <c r="AJ102" s="186" t="s">
        <v>537</v>
      </c>
      <c r="AK102" s="186"/>
    </row>
    <row r="103" s="98" customFormat="1" ht="108" customHeight="1" spans="1:37">
      <c r="A103" s="166">
        <v>31</v>
      </c>
      <c r="B103" s="145" t="s">
        <v>45</v>
      </c>
      <c r="C103" s="145" t="s">
        <v>399</v>
      </c>
      <c r="D103" s="145" t="s">
        <v>400</v>
      </c>
      <c r="E103" s="146" t="s">
        <v>538</v>
      </c>
      <c r="F103" s="147" t="s">
        <v>539</v>
      </c>
      <c r="G103" s="143" t="s">
        <v>50</v>
      </c>
      <c r="H103" s="145" t="s">
        <v>118</v>
      </c>
      <c r="I103" s="145" t="s">
        <v>540</v>
      </c>
      <c r="J103" s="145" t="s">
        <v>53</v>
      </c>
      <c r="K103" s="145" t="s">
        <v>118</v>
      </c>
      <c r="L103" s="145" t="s">
        <v>66</v>
      </c>
      <c r="M103" s="145" t="s">
        <v>120</v>
      </c>
      <c r="N103" s="146">
        <v>13992525803</v>
      </c>
      <c r="O103" s="145">
        <v>44</v>
      </c>
      <c r="P103" s="145">
        <v>44</v>
      </c>
      <c r="Q103" s="145">
        <v>44</v>
      </c>
      <c r="R103" s="145"/>
      <c r="S103" s="145"/>
      <c r="T103" s="145"/>
      <c r="U103" s="145"/>
      <c r="V103" s="145"/>
      <c r="W103" s="145"/>
      <c r="X103" s="145"/>
      <c r="Y103" s="145" t="s">
        <v>57</v>
      </c>
      <c r="Z103" s="186" t="s">
        <v>58</v>
      </c>
      <c r="AA103" s="186" t="s">
        <v>59</v>
      </c>
      <c r="AB103" s="186" t="s">
        <v>59</v>
      </c>
      <c r="AC103" s="186" t="s">
        <v>59</v>
      </c>
      <c r="AD103" s="186" t="s">
        <v>59</v>
      </c>
      <c r="AE103" s="186">
        <v>65</v>
      </c>
      <c r="AF103" s="186">
        <v>289</v>
      </c>
      <c r="AG103" s="186">
        <v>35</v>
      </c>
      <c r="AH103" s="186">
        <v>128</v>
      </c>
      <c r="AI103" s="186" t="s">
        <v>541</v>
      </c>
      <c r="AJ103" s="186" t="s">
        <v>542</v>
      </c>
      <c r="AK103" s="186"/>
    </row>
    <row r="104" s="98" customFormat="1" ht="104" customHeight="1" spans="1:37">
      <c r="A104" s="166">
        <v>32</v>
      </c>
      <c r="B104" s="145" t="s">
        <v>45</v>
      </c>
      <c r="C104" s="145" t="s">
        <v>399</v>
      </c>
      <c r="D104" s="145" t="s">
        <v>400</v>
      </c>
      <c r="E104" s="146" t="s">
        <v>543</v>
      </c>
      <c r="F104" s="147" t="s">
        <v>544</v>
      </c>
      <c r="G104" s="143" t="s">
        <v>50</v>
      </c>
      <c r="H104" s="145" t="s">
        <v>118</v>
      </c>
      <c r="I104" s="145" t="s">
        <v>545</v>
      </c>
      <c r="J104" s="145" t="s">
        <v>53</v>
      </c>
      <c r="K104" s="145" t="s">
        <v>118</v>
      </c>
      <c r="L104" s="145" t="s">
        <v>66</v>
      </c>
      <c r="M104" s="145" t="s">
        <v>120</v>
      </c>
      <c r="N104" s="146">
        <v>13992525803</v>
      </c>
      <c r="O104" s="145">
        <v>30</v>
      </c>
      <c r="P104" s="145">
        <v>30</v>
      </c>
      <c r="Q104" s="145">
        <v>30</v>
      </c>
      <c r="R104" s="145"/>
      <c r="S104" s="145"/>
      <c r="T104" s="145"/>
      <c r="U104" s="145"/>
      <c r="V104" s="145"/>
      <c r="W104" s="145"/>
      <c r="X104" s="145"/>
      <c r="Y104" s="145" t="s">
        <v>57</v>
      </c>
      <c r="Z104" s="186" t="s">
        <v>58</v>
      </c>
      <c r="AA104" s="186" t="s">
        <v>59</v>
      </c>
      <c r="AB104" s="186" t="s">
        <v>59</v>
      </c>
      <c r="AC104" s="186" t="s">
        <v>59</v>
      </c>
      <c r="AD104" s="186" t="s">
        <v>59</v>
      </c>
      <c r="AE104" s="186">
        <v>35</v>
      </c>
      <c r="AF104" s="186">
        <v>89</v>
      </c>
      <c r="AG104" s="186">
        <v>16</v>
      </c>
      <c r="AH104" s="186">
        <v>45</v>
      </c>
      <c r="AI104" s="186" t="s">
        <v>541</v>
      </c>
      <c r="AJ104" s="186" t="s">
        <v>546</v>
      </c>
      <c r="AK104" s="186"/>
    </row>
    <row r="105" s="98" customFormat="1" ht="105" customHeight="1" spans="1:37">
      <c r="A105" s="166">
        <v>33</v>
      </c>
      <c r="B105" s="145" t="s">
        <v>45</v>
      </c>
      <c r="C105" s="145" t="s">
        <v>399</v>
      </c>
      <c r="D105" s="145" t="s">
        <v>400</v>
      </c>
      <c r="E105" s="146" t="s">
        <v>547</v>
      </c>
      <c r="F105" s="147" t="s">
        <v>548</v>
      </c>
      <c r="G105" s="143" t="s">
        <v>50</v>
      </c>
      <c r="H105" s="145" t="s">
        <v>118</v>
      </c>
      <c r="I105" s="145" t="s">
        <v>549</v>
      </c>
      <c r="J105" s="145" t="s">
        <v>53</v>
      </c>
      <c r="K105" s="145" t="s">
        <v>118</v>
      </c>
      <c r="L105" s="145" t="s">
        <v>66</v>
      </c>
      <c r="M105" s="145" t="s">
        <v>120</v>
      </c>
      <c r="N105" s="146">
        <v>13992525803</v>
      </c>
      <c r="O105" s="145">
        <v>35</v>
      </c>
      <c r="P105" s="145">
        <v>35</v>
      </c>
      <c r="Q105" s="145">
        <v>35</v>
      </c>
      <c r="R105" s="145"/>
      <c r="S105" s="145"/>
      <c r="T105" s="145"/>
      <c r="U105" s="145"/>
      <c r="V105" s="145"/>
      <c r="W105" s="145"/>
      <c r="X105" s="145"/>
      <c r="Y105" s="145" t="s">
        <v>57</v>
      </c>
      <c r="Z105" s="186" t="s">
        <v>58</v>
      </c>
      <c r="AA105" s="186" t="s">
        <v>59</v>
      </c>
      <c r="AB105" s="186" t="s">
        <v>59</v>
      </c>
      <c r="AC105" s="186" t="s">
        <v>59</v>
      </c>
      <c r="AD105" s="186" t="s">
        <v>59</v>
      </c>
      <c r="AE105" s="186">
        <v>42</v>
      </c>
      <c r="AF105" s="186">
        <v>106</v>
      </c>
      <c r="AG105" s="186">
        <v>15</v>
      </c>
      <c r="AH105" s="186">
        <v>36</v>
      </c>
      <c r="AI105" s="186" t="s">
        <v>541</v>
      </c>
      <c r="AJ105" s="186" t="s">
        <v>550</v>
      </c>
      <c r="AK105" s="186"/>
    </row>
    <row r="106" s="98" customFormat="1" ht="110" customHeight="1" spans="1:37">
      <c r="A106" s="166">
        <v>34</v>
      </c>
      <c r="B106" s="145" t="s">
        <v>45</v>
      </c>
      <c r="C106" s="145" t="s">
        <v>399</v>
      </c>
      <c r="D106" s="145" t="s">
        <v>400</v>
      </c>
      <c r="E106" s="146" t="s">
        <v>551</v>
      </c>
      <c r="F106" s="145" t="s">
        <v>552</v>
      </c>
      <c r="G106" s="143" t="s">
        <v>50</v>
      </c>
      <c r="H106" s="145" t="s">
        <v>118</v>
      </c>
      <c r="I106" s="145" t="s">
        <v>553</v>
      </c>
      <c r="J106" s="145" t="s">
        <v>53</v>
      </c>
      <c r="K106" s="145" t="s">
        <v>118</v>
      </c>
      <c r="L106" s="145" t="s">
        <v>66</v>
      </c>
      <c r="M106" s="145" t="s">
        <v>120</v>
      </c>
      <c r="N106" s="146">
        <v>13992525803</v>
      </c>
      <c r="O106" s="145">
        <v>52</v>
      </c>
      <c r="P106" s="145">
        <v>52</v>
      </c>
      <c r="Q106" s="145">
        <v>52</v>
      </c>
      <c r="R106" s="145"/>
      <c r="S106" s="145"/>
      <c r="T106" s="145"/>
      <c r="U106" s="145"/>
      <c r="V106" s="145"/>
      <c r="W106" s="145"/>
      <c r="X106" s="145"/>
      <c r="Y106" s="145" t="s">
        <v>57</v>
      </c>
      <c r="Z106" s="195" t="s">
        <v>58</v>
      </c>
      <c r="AA106" s="195" t="s">
        <v>59</v>
      </c>
      <c r="AB106" s="195" t="s">
        <v>59</v>
      </c>
      <c r="AC106" s="195" t="s">
        <v>59</v>
      </c>
      <c r="AD106" s="195" t="s">
        <v>59</v>
      </c>
      <c r="AE106" s="195">
        <v>40</v>
      </c>
      <c r="AF106" s="195">
        <v>144</v>
      </c>
      <c r="AG106" s="195">
        <v>12</v>
      </c>
      <c r="AH106" s="195">
        <v>45</v>
      </c>
      <c r="AI106" s="195" t="s">
        <v>541</v>
      </c>
      <c r="AJ106" s="195" t="s">
        <v>554</v>
      </c>
      <c r="AK106" s="195"/>
    </row>
    <row r="107" s="98" customFormat="1" ht="109" customHeight="1" spans="1:37">
      <c r="A107" s="166">
        <v>35</v>
      </c>
      <c r="B107" s="145" t="s">
        <v>45</v>
      </c>
      <c r="C107" s="145" t="s">
        <v>399</v>
      </c>
      <c r="D107" s="145" t="s">
        <v>400</v>
      </c>
      <c r="E107" s="146" t="s">
        <v>555</v>
      </c>
      <c r="F107" s="145" t="s">
        <v>556</v>
      </c>
      <c r="G107" s="143" t="s">
        <v>50</v>
      </c>
      <c r="H107" s="145" t="s">
        <v>118</v>
      </c>
      <c r="I107" s="145" t="s">
        <v>557</v>
      </c>
      <c r="J107" s="145" t="s">
        <v>53</v>
      </c>
      <c r="K107" s="145" t="s">
        <v>118</v>
      </c>
      <c r="L107" s="145" t="s">
        <v>66</v>
      </c>
      <c r="M107" s="145" t="s">
        <v>120</v>
      </c>
      <c r="N107" s="146">
        <v>13992525803</v>
      </c>
      <c r="O107" s="145">
        <v>30</v>
      </c>
      <c r="P107" s="145">
        <v>30</v>
      </c>
      <c r="Q107" s="145">
        <v>30</v>
      </c>
      <c r="R107" s="145"/>
      <c r="S107" s="145"/>
      <c r="T107" s="145"/>
      <c r="U107" s="145"/>
      <c r="V107" s="145"/>
      <c r="W107" s="145"/>
      <c r="X107" s="145"/>
      <c r="Y107" s="145" t="s">
        <v>57</v>
      </c>
      <c r="Z107" s="186" t="s">
        <v>58</v>
      </c>
      <c r="AA107" s="186" t="s">
        <v>58</v>
      </c>
      <c r="AB107" s="186" t="s">
        <v>59</v>
      </c>
      <c r="AC107" s="186" t="s">
        <v>59</v>
      </c>
      <c r="AD107" s="186" t="s">
        <v>59</v>
      </c>
      <c r="AE107" s="186">
        <v>100</v>
      </c>
      <c r="AF107" s="186">
        <v>340</v>
      </c>
      <c r="AG107" s="186">
        <v>40</v>
      </c>
      <c r="AH107" s="186">
        <v>145</v>
      </c>
      <c r="AI107" s="186" t="s">
        <v>541</v>
      </c>
      <c r="AJ107" s="186" t="s">
        <v>558</v>
      </c>
      <c r="AK107" s="186"/>
    </row>
    <row r="108" s="98" customFormat="1" ht="109" customHeight="1" spans="1:37">
      <c r="A108" s="166">
        <v>36</v>
      </c>
      <c r="B108" s="145" t="s">
        <v>45</v>
      </c>
      <c r="C108" s="145" t="s">
        <v>399</v>
      </c>
      <c r="D108" s="145" t="s">
        <v>400</v>
      </c>
      <c r="E108" s="146" t="s">
        <v>559</v>
      </c>
      <c r="F108" s="145" t="s">
        <v>560</v>
      </c>
      <c r="G108" s="143" t="s">
        <v>50</v>
      </c>
      <c r="H108" s="145" t="s">
        <v>118</v>
      </c>
      <c r="I108" s="145" t="s">
        <v>561</v>
      </c>
      <c r="J108" s="145" t="s">
        <v>53</v>
      </c>
      <c r="K108" s="145" t="s">
        <v>118</v>
      </c>
      <c r="L108" s="145" t="s">
        <v>66</v>
      </c>
      <c r="M108" s="145" t="s">
        <v>120</v>
      </c>
      <c r="N108" s="146">
        <v>13992525803</v>
      </c>
      <c r="O108" s="145">
        <v>45</v>
      </c>
      <c r="P108" s="145">
        <v>45</v>
      </c>
      <c r="Q108" s="145">
        <v>45</v>
      </c>
      <c r="R108" s="145"/>
      <c r="S108" s="145"/>
      <c r="T108" s="145"/>
      <c r="U108" s="145"/>
      <c r="V108" s="145"/>
      <c r="W108" s="145"/>
      <c r="X108" s="145"/>
      <c r="Y108" s="145" t="s">
        <v>57</v>
      </c>
      <c r="Z108" s="186" t="s">
        <v>58</v>
      </c>
      <c r="AA108" s="186" t="s">
        <v>58</v>
      </c>
      <c r="AB108" s="186" t="s">
        <v>59</v>
      </c>
      <c r="AC108" s="186" t="s">
        <v>59</v>
      </c>
      <c r="AD108" s="186" t="s">
        <v>59</v>
      </c>
      <c r="AE108" s="186">
        <v>53</v>
      </c>
      <c r="AF108" s="186">
        <v>165</v>
      </c>
      <c r="AG108" s="186">
        <v>14</v>
      </c>
      <c r="AH108" s="186">
        <v>38</v>
      </c>
      <c r="AI108" s="186" t="s">
        <v>541</v>
      </c>
      <c r="AJ108" s="186" t="s">
        <v>562</v>
      </c>
      <c r="AK108" s="186"/>
    </row>
    <row r="109" s="98" customFormat="1" ht="108" customHeight="1" spans="1:37">
      <c r="A109" s="166">
        <v>37</v>
      </c>
      <c r="B109" s="145" t="s">
        <v>45</v>
      </c>
      <c r="C109" s="145" t="s">
        <v>399</v>
      </c>
      <c r="D109" s="145" t="s">
        <v>400</v>
      </c>
      <c r="E109" s="146" t="s">
        <v>563</v>
      </c>
      <c r="F109" s="145" t="s">
        <v>564</v>
      </c>
      <c r="G109" s="143" t="s">
        <v>50</v>
      </c>
      <c r="H109" s="145" t="s">
        <v>118</v>
      </c>
      <c r="I109" s="145" t="s">
        <v>565</v>
      </c>
      <c r="J109" s="145" t="s">
        <v>53</v>
      </c>
      <c r="K109" s="145" t="s">
        <v>118</v>
      </c>
      <c r="L109" s="145" t="s">
        <v>66</v>
      </c>
      <c r="M109" s="145" t="s">
        <v>120</v>
      </c>
      <c r="N109" s="146">
        <v>13992525803</v>
      </c>
      <c r="O109" s="145">
        <v>55</v>
      </c>
      <c r="P109" s="145">
        <v>55</v>
      </c>
      <c r="Q109" s="145">
        <v>55</v>
      </c>
      <c r="R109" s="145"/>
      <c r="S109" s="145"/>
      <c r="T109" s="145"/>
      <c r="U109" s="145"/>
      <c r="V109" s="145"/>
      <c r="W109" s="145"/>
      <c r="X109" s="145"/>
      <c r="Y109" s="145" t="s">
        <v>57</v>
      </c>
      <c r="Z109" s="186" t="s">
        <v>58</v>
      </c>
      <c r="AA109" s="186" t="s">
        <v>58</v>
      </c>
      <c r="AB109" s="186" t="s">
        <v>59</v>
      </c>
      <c r="AC109" s="186" t="s">
        <v>59</v>
      </c>
      <c r="AD109" s="186" t="s">
        <v>59</v>
      </c>
      <c r="AE109" s="186">
        <v>24</v>
      </c>
      <c r="AF109" s="186">
        <v>87</v>
      </c>
      <c r="AG109" s="186">
        <v>8</v>
      </c>
      <c r="AH109" s="186">
        <v>28</v>
      </c>
      <c r="AI109" s="186" t="s">
        <v>541</v>
      </c>
      <c r="AJ109" s="186" t="s">
        <v>566</v>
      </c>
      <c r="AK109" s="186"/>
    </row>
    <row r="110" s="98" customFormat="1" ht="103" customHeight="1" spans="1:37">
      <c r="A110" s="166">
        <v>38</v>
      </c>
      <c r="B110" s="145" t="s">
        <v>45</v>
      </c>
      <c r="C110" s="145" t="s">
        <v>399</v>
      </c>
      <c r="D110" s="145" t="s">
        <v>400</v>
      </c>
      <c r="E110" s="146" t="s">
        <v>567</v>
      </c>
      <c r="F110" s="145" t="s">
        <v>568</v>
      </c>
      <c r="G110" s="143" t="s">
        <v>50</v>
      </c>
      <c r="H110" s="145" t="s">
        <v>118</v>
      </c>
      <c r="I110" s="145" t="s">
        <v>569</v>
      </c>
      <c r="J110" s="145" t="s">
        <v>53</v>
      </c>
      <c r="K110" s="145" t="s">
        <v>118</v>
      </c>
      <c r="L110" s="145" t="s">
        <v>66</v>
      </c>
      <c r="M110" s="145" t="s">
        <v>120</v>
      </c>
      <c r="N110" s="146">
        <v>13992525803</v>
      </c>
      <c r="O110" s="145">
        <v>65</v>
      </c>
      <c r="P110" s="145">
        <v>65</v>
      </c>
      <c r="Q110" s="145">
        <v>65</v>
      </c>
      <c r="R110" s="145"/>
      <c r="S110" s="145"/>
      <c r="T110" s="145"/>
      <c r="U110" s="145"/>
      <c r="V110" s="145"/>
      <c r="W110" s="145"/>
      <c r="X110" s="145"/>
      <c r="Y110" s="145" t="s">
        <v>57</v>
      </c>
      <c r="Z110" s="186" t="s">
        <v>58</v>
      </c>
      <c r="AA110" s="186" t="s">
        <v>58</v>
      </c>
      <c r="AB110" s="186" t="s">
        <v>59</v>
      </c>
      <c r="AC110" s="186" t="s">
        <v>59</v>
      </c>
      <c r="AD110" s="186" t="s">
        <v>59</v>
      </c>
      <c r="AE110" s="186">
        <v>68</v>
      </c>
      <c r="AF110" s="186">
        <v>204</v>
      </c>
      <c r="AG110" s="186">
        <v>33</v>
      </c>
      <c r="AH110" s="186">
        <v>99</v>
      </c>
      <c r="AI110" s="186" t="s">
        <v>541</v>
      </c>
      <c r="AJ110" s="186" t="s">
        <v>570</v>
      </c>
      <c r="AK110" s="186"/>
    </row>
    <row r="111" s="98" customFormat="1" ht="103" customHeight="1" spans="1:37">
      <c r="A111" s="166">
        <v>39</v>
      </c>
      <c r="B111" s="145" t="s">
        <v>45</v>
      </c>
      <c r="C111" s="145" t="s">
        <v>399</v>
      </c>
      <c r="D111" s="145" t="s">
        <v>400</v>
      </c>
      <c r="E111" s="146" t="s">
        <v>571</v>
      </c>
      <c r="F111" s="145" t="s">
        <v>572</v>
      </c>
      <c r="G111" s="143" t="s">
        <v>50</v>
      </c>
      <c r="H111" s="145" t="s">
        <v>118</v>
      </c>
      <c r="I111" s="145" t="s">
        <v>573</v>
      </c>
      <c r="J111" s="145" t="s">
        <v>53</v>
      </c>
      <c r="K111" s="145" t="s">
        <v>118</v>
      </c>
      <c r="L111" s="145" t="s">
        <v>66</v>
      </c>
      <c r="M111" s="145" t="s">
        <v>120</v>
      </c>
      <c r="N111" s="146">
        <v>13992525803</v>
      </c>
      <c r="O111" s="145">
        <v>78</v>
      </c>
      <c r="P111" s="145">
        <v>78</v>
      </c>
      <c r="Q111" s="145">
        <v>78</v>
      </c>
      <c r="R111" s="145"/>
      <c r="S111" s="145"/>
      <c r="T111" s="145"/>
      <c r="U111" s="145"/>
      <c r="V111" s="145"/>
      <c r="W111" s="145"/>
      <c r="X111" s="145"/>
      <c r="Y111" s="145" t="s">
        <v>57</v>
      </c>
      <c r="Z111" s="186" t="s">
        <v>58</v>
      </c>
      <c r="AA111" s="186" t="s">
        <v>59</v>
      </c>
      <c r="AB111" s="186" t="s">
        <v>59</v>
      </c>
      <c r="AC111" s="186" t="s">
        <v>59</v>
      </c>
      <c r="AD111" s="186" t="s">
        <v>59</v>
      </c>
      <c r="AE111" s="186">
        <v>63</v>
      </c>
      <c r="AF111" s="186">
        <v>195</v>
      </c>
      <c r="AG111" s="186">
        <v>16</v>
      </c>
      <c r="AH111" s="186">
        <v>45</v>
      </c>
      <c r="AI111" s="186" t="s">
        <v>121</v>
      </c>
      <c r="AJ111" s="186" t="s">
        <v>574</v>
      </c>
      <c r="AK111" s="186"/>
    </row>
    <row r="112" s="98" customFormat="1" ht="106" customHeight="1" spans="1:37">
      <c r="A112" s="166">
        <v>40</v>
      </c>
      <c r="B112" s="145" t="s">
        <v>45</v>
      </c>
      <c r="C112" s="145" t="s">
        <v>399</v>
      </c>
      <c r="D112" s="145" t="s">
        <v>400</v>
      </c>
      <c r="E112" s="146" t="s">
        <v>575</v>
      </c>
      <c r="F112" s="145" t="s">
        <v>576</v>
      </c>
      <c r="G112" s="143" t="s">
        <v>50</v>
      </c>
      <c r="H112" s="145" t="s">
        <v>118</v>
      </c>
      <c r="I112" s="145" t="s">
        <v>279</v>
      </c>
      <c r="J112" s="145" t="s">
        <v>53</v>
      </c>
      <c r="K112" s="145" t="s">
        <v>118</v>
      </c>
      <c r="L112" s="145" t="s">
        <v>66</v>
      </c>
      <c r="M112" s="145" t="s">
        <v>120</v>
      </c>
      <c r="N112" s="146">
        <v>13992525803</v>
      </c>
      <c r="O112" s="145">
        <v>150</v>
      </c>
      <c r="P112" s="145">
        <v>150</v>
      </c>
      <c r="Q112" s="145">
        <v>150</v>
      </c>
      <c r="R112" s="145"/>
      <c r="S112" s="145"/>
      <c r="T112" s="145"/>
      <c r="U112" s="145"/>
      <c r="V112" s="145"/>
      <c r="W112" s="145"/>
      <c r="X112" s="145"/>
      <c r="Y112" s="145" t="s">
        <v>57</v>
      </c>
      <c r="Z112" s="186" t="s">
        <v>58</v>
      </c>
      <c r="AA112" s="186" t="s">
        <v>58</v>
      </c>
      <c r="AB112" s="186" t="s">
        <v>59</v>
      </c>
      <c r="AC112" s="186" t="s">
        <v>59</v>
      </c>
      <c r="AD112" s="186" t="s">
        <v>59</v>
      </c>
      <c r="AE112" s="186">
        <v>145</v>
      </c>
      <c r="AF112" s="186">
        <v>532</v>
      </c>
      <c r="AG112" s="186">
        <v>35</v>
      </c>
      <c r="AH112" s="186">
        <v>89</v>
      </c>
      <c r="AI112" s="186" t="s">
        <v>541</v>
      </c>
      <c r="AJ112" s="186" t="s">
        <v>577</v>
      </c>
      <c r="AK112" s="186"/>
    </row>
    <row r="113" s="98" customFormat="1" ht="110" customHeight="1" spans="1:37">
      <c r="A113" s="166">
        <v>41</v>
      </c>
      <c r="B113" s="145" t="s">
        <v>45</v>
      </c>
      <c r="C113" s="145" t="s">
        <v>399</v>
      </c>
      <c r="D113" s="145" t="s">
        <v>400</v>
      </c>
      <c r="E113" s="146" t="s">
        <v>578</v>
      </c>
      <c r="F113" s="145" t="s">
        <v>579</v>
      </c>
      <c r="G113" s="143" t="s">
        <v>50</v>
      </c>
      <c r="H113" s="145" t="s">
        <v>118</v>
      </c>
      <c r="I113" s="145" t="s">
        <v>573</v>
      </c>
      <c r="J113" s="145" t="s">
        <v>53</v>
      </c>
      <c r="K113" s="145" t="s">
        <v>118</v>
      </c>
      <c r="L113" s="145" t="s">
        <v>66</v>
      </c>
      <c r="M113" s="145" t="s">
        <v>120</v>
      </c>
      <c r="N113" s="146">
        <v>13992525803</v>
      </c>
      <c r="O113" s="145">
        <v>35.9</v>
      </c>
      <c r="P113" s="145">
        <v>35.9</v>
      </c>
      <c r="Q113" s="145">
        <v>35.9</v>
      </c>
      <c r="R113" s="145"/>
      <c r="S113" s="145"/>
      <c r="T113" s="145"/>
      <c r="U113" s="145"/>
      <c r="V113" s="145"/>
      <c r="W113" s="145"/>
      <c r="X113" s="145"/>
      <c r="Y113" s="145" t="s">
        <v>57</v>
      </c>
      <c r="Z113" s="186" t="s">
        <v>58</v>
      </c>
      <c r="AA113" s="186" t="s">
        <v>59</v>
      </c>
      <c r="AB113" s="186" t="s">
        <v>59</v>
      </c>
      <c r="AC113" s="186" t="s">
        <v>59</v>
      </c>
      <c r="AD113" s="186" t="s">
        <v>59</v>
      </c>
      <c r="AE113" s="186">
        <v>63</v>
      </c>
      <c r="AF113" s="186">
        <v>195</v>
      </c>
      <c r="AG113" s="186">
        <v>16</v>
      </c>
      <c r="AH113" s="186">
        <v>45</v>
      </c>
      <c r="AI113" s="186" t="s">
        <v>121</v>
      </c>
      <c r="AJ113" s="186" t="s">
        <v>580</v>
      </c>
      <c r="AK113" s="186"/>
    </row>
    <row r="114" s="98" customFormat="1" ht="106" customHeight="1" spans="1:37">
      <c r="A114" s="166">
        <v>42</v>
      </c>
      <c r="B114" s="145" t="s">
        <v>45</v>
      </c>
      <c r="C114" s="145" t="s">
        <v>399</v>
      </c>
      <c r="D114" s="145" t="s">
        <v>400</v>
      </c>
      <c r="E114" s="146" t="s">
        <v>581</v>
      </c>
      <c r="F114" s="145" t="s">
        <v>582</v>
      </c>
      <c r="G114" s="143" t="s">
        <v>50</v>
      </c>
      <c r="H114" s="145" t="s">
        <v>118</v>
      </c>
      <c r="I114" s="145" t="s">
        <v>583</v>
      </c>
      <c r="J114" s="145" t="s">
        <v>53</v>
      </c>
      <c r="K114" s="145" t="s">
        <v>118</v>
      </c>
      <c r="L114" s="145" t="s">
        <v>66</v>
      </c>
      <c r="M114" s="145" t="s">
        <v>120</v>
      </c>
      <c r="N114" s="146">
        <v>13992525803</v>
      </c>
      <c r="O114" s="145">
        <v>41.275</v>
      </c>
      <c r="P114" s="145">
        <v>41.275</v>
      </c>
      <c r="Q114" s="145">
        <v>41.275</v>
      </c>
      <c r="R114" s="145"/>
      <c r="S114" s="145"/>
      <c r="T114" s="145"/>
      <c r="U114" s="145"/>
      <c r="V114" s="145"/>
      <c r="W114" s="145"/>
      <c r="X114" s="145"/>
      <c r="Y114" s="145" t="s">
        <v>57</v>
      </c>
      <c r="Z114" s="186" t="s">
        <v>58</v>
      </c>
      <c r="AA114" s="186" t="s">
        <v>58</v>
      </c>
      <c r="AB114" s="186" t="s">
        <v>59</v>
      </c>
      <c r="AC114" s="186" t="s">
        <v>59</v>
      </c>
      <c r="AD114" s="186" t="s">
        <v>59</v>
      </c>
      <c r="AE114" s="186">
        <v>170</v>
      </c>
      <c r="AF114" s="186">
        <v>540</v>
      </c>
      <c r="AG114" s="186">
        <v>56</v>
      </c>
      <c r="AH114" s="186">
        <v>167</v>
      </c>
      <c r="AI114" s="186" t="s">
        <v>541</v>
      </c>
      <c r="AJ114" s="186" t="s">
        <v>584</v>
      </c>
      <c r="AK114" s="186"/>
    </row>
    <row r="115" s="98" customFormat="1" ht="120" customHeight="1" spans="1:37">
      <c r="A115" s="166">
        <v>43</v>
      </c>
      <c r="B115" s="145" t="s">
        <v>45</v>
      </c>
      <c r="C115" s="145" t="s">
        <v>399</v>
      </c>
      <c r="D115" s="145" t="s">
        <v>400</v>
      </c>
      <c r="E115" s="146" t="s">
        <v>585</v>
      </c>
      <c r="F115" s="145" t="s">
        <v>586</v>
      </c>
      <c r="G115" s="143" t="s">
        <v>50</v>
      </c>
      <c r="H115" s="145" t="s">
        <v>118</v>
      </c>
      <c r="I115" s="145" t="s">
        <v>569</v>
      </c>
      <c r="J115" s="145" t="s">
        <v>53</v>
      </c>
      <c r="K115" s="145" t="s">
        <v>118</v>
      </c>
      <c r="L115" s="145" t="s">
        <v>66</v>
      </c>
      <c r="M115" s="145" t="s">
        <v>120</v>
      </c>
      <c r="N115" s="146">
        <v>13992525803</v>
      </c>
      <c r="O115" s="145">
        <v>43.925</v>
      </c>
      <c r="P115" s="145">
        <v>43.925</v>
      </c>
      <c r="Q115" s="145">
        <v>43.925</v>
      </c>
      <c r="R115" s="145"/>
      <c r="S115" s="145"/>
      <c r="T115" s="145"/>
      <c r="U115" s="145"/>
      <c r="V115" s="145"/>
      <c r="W115" s="145"/>
      <c r="X115" s="145"/>
      <c r="Y115" s="145" t="s">
        <v>57</v>
      </c>
      <c r="Z115" s="186" t="s">
        <v>58</v>
      </c>
      <c r="AA115" s="186" t="s">
        <v>58</v>
      </c>
      <c r="AB115" s="186" t="s">
        <v>59</v>
      </c>
      <c r="AC115" s="186" t="s">
        <v>59</v>
      </c>
      <c r="AD115" s="186" t="s">
        <v>59</v>
      </c>
      <c r="AE115" s="186">
        <v>68</v>
      </c>
      <c r="AF115" s="186">
        <v>204</v>
      </c>
      <c r="AG115" s="186">
        <v>33</v>
      </c>
      <c r="AH115" s="186">
        <v>99</v>
      </c>
      <c r="AI115" s="186" t="s">
        <v>541</v>
      </c>
      <c r="AJ115" s="186" t="s">
        <v>587</v>
      </c>
      <c r="AK115" s="186"/>
    </row>
    <row r="116" s="98" customFormat="1" ht="141" customHeight="1" spans="1:37">
      <c r="A116" s="166">
        <v>44</v>
      </c>
      <c r="B116" s="145" t="s">
        <v>45</v>
      </c>
      <c r="C116" s="145" t="s">
        <v>399</v>
      </c>
      <c r="D116" s="145" t="s">
        <v>400</v>
      </c>
      <c r="E116" s="146" t="s">
        <v>588</v>
      </c>
      <c r="F116" s="145" t="s">
        <v>589</v>
      </c>
      <c r="G116" s="143" t="s">
        <v>50</v>
      </c>
      <c r="H116" s="145" t="s">
        <v>590</v>
      </c>
      <c r="I116" s="145" t="s">
        <v>591</v>
      </c>
      <c r="J116" s="145" t="s">
        <v>53</v>
      </c>
      <c r="K116" s="145" t="s">
        <v>590</v>
      </c>
      <c r="L116" s="145" t="s">
        <v>66</v>
      </c>
      <c r="M116" s="145" t="s">
        <v>592</v>
      </c>
      <c r="N116" s="146">
        <v>13571458732</v>
      </c>
      <c r="O116" s="145">
        <v>32</v>
      </c>
      <c r="P116" s="145">
        <v>32</v>
      </c>
      <c r="Q116" s="145">
        <v>32</v>
      </c>
      <c r="R116" s="145"/>
      <c r="S116" s="145"/>
      <c r="T116" s="145"/>
      <c r="U116" s="145"/>
      <c r="V116" s="145"/>
      <c r="W116" s="145"/>
      <c r="X116" s="145"/>
      <c r="Y116" s="145" t="s">
        <v>57</v>
      </c>
      <c r="Z116" s="186" t="s">
        <v>58</v>
      </c>
      <c r="AA116" s="186" t="s">
        <v>59</v>
      </c>
      <c r="AB116" s="186" t="s">
        <v>59</v>
      </c>
      <c r="AC116" s="186" t="s">
        <v>59</v>
      </c>
      <c r="AD116" s="186" t="s">
        <v>59</v>
      </c>
      <c r="AE116" s="186">
        <v>72</v>
      </c>
      <c r="AF116" s="186">
        <v>222</v>
      </c>
      <c r="AG116" s="186">
        <v>26</v>
      </c>
      <c r="AH116" s="186">
        <v>78</v>
      </c>
      <c r="AI116" s="186" t="s">
        <v>593</v>
      </c>
      <c r="AJ116" s="186" t="s">
        <v>594</v>
      </c>
      <c r="AK116" s="186"/>
    </row>
    <row r="117" s="98" customFormat="1" ht="115" customHeight="1" spans="1:37">
      <c r="A117" s="166">
        <v>45</v>
      </c>
      <c r="B117" s="145" t="s">
        <v>45</v>
      </c>
      <c r="C117" s="145" t="s">
        <v>399</v>
      </c>
      <c r="D117" s="145" t="s">
        <v>400</v>
      </c>
      <c r="E117" s="146" t="s">
        <v>595</v>
      </c>
      <c r="F117" s="147" t="s">
        <v>596</v>
      </c>
      <c r="G117" s="143" t="s">
        <v>50</v>
      </c>
      <c r="H117" s="173" t="s">
        <v>320</v>
      </c>
      <c r="I117" s="173" t="s">
        <v>321</v>
      </c>
      <c r="J117" s="145" t="s">
        <v>53</v>
      </c>
      <c r="K117" s="145" t="s">
        <v>320</v>
      </c>
      <c r="L117" s="145" t="s">
        <v>66</v>
      </c>
      <c r="M117" s="145" t="s">
        <v>322</v>
      </c>
      <c r="N117" s="181">
        <v>15929006663</v>
      </c>
      <c r="O117" s="145">
        <v>10</v>
      </c>
      <c r="P117" s="145">
        <v>10</v>
      </c>
      <c r="Q117" s="145">
        <v>10</v>
      </c>
      <c r="R117" s="145"/>
      <c r="S117" s="171"/>
      <c r="T117" s="145"/>
      <c r="U117" s="145"/>
      <c r="V117" s="145"/>
      <c r="W117" s="145"/>
      <c r="X117" s="145"/>
      <c r="Y117" s="145" t="s">
        <v>57</v>
      </c>
      <c r="Z117" s="199" t="s">
        <v>58</v>
      </c>
      <c r="AA117" s="199" t="s">
        <v>58</v>
      </c>
      <c r="AB117" s="199" t="s">
        <v>59</v>
      </c>
      <c r="AC117" s="199" t="s">
        <v>59</v>
      </c>
      <c r="AD117" s="199" t="s">
        <v>59</v>
      </c>
      <c r="AE117" s="195">
        <v>20</v>
      </c>
      <c r="AF117" s="195">
        <v>72</v>
      </c>
      <c r="AG117" s="195">
        <v>22</v>
      </c>
      <c r="AH117" s="195">
        <v>62</v>
      </c>
      <c r="AI117" s="195" t="s">
        <v>597</v>
      </c>
      <c r="AJ117" s="199" t="s">
        <v>598</v>
      </c>
      <c r="AK117" s="195"/>
    </row>
    <row r="118" s="98" customFormat="1" ht="105" customHeight="1" spans="1:37">
      <c r="A118" s="166">
        <v>46</v>
      </c>
      <c r="B118" s="145" t="s">
        <v>45</v>
      </c>
      <c r="C118" s="145" t="s">
        <v>399</v>
      </c>
      <c r="D118" s="145" t="s">
        <v>400</v>
      </c>
      <c r="E118" s="146" t="s">
        <v>599</v>
      </c>
      <c r="F118" s="147" t="s">
        <v>600</v>
      </c>
      <c r="G118" s="143" t="s">
        <v>50</v>
      </c>
      <c r="H118" s="173" t="s">
        <v>320</v>
      </c>
      <c r="I118" s="173" t="s">
        <v>601</v>
      </c>
      <c r="J118" s="145" t="s">
        <v>53</v>
      </c>
      <c r="K118" s="145" t="s">
        <v>320</v>
      </c>
      <c r="L118" s="145" t="s">
        <v>66</v>
      </c>
      <c r="M118" s="145" t="s">
        <v>322</v>
      </c>
      <c r="N118" s="181">
        <v>15929006663</v>
      </c>
      <c r="O118" s="145">
        <v>25</v>
      </c>
      <c r="P118" s="145">
        <v>25</v>
      </c>
      <c r="Q118" s="145">
        <v>25</v>
      </c>
      <c r="R118" s="145"/>
      <c r="S118" s="171"/>
      <c r="T118" s="145"/>
      <c r="U118" s="145"/>
      <c r="V118" s="145"/>
      <c r="W118" s="145"/>
      <c r="X118" s="145"/>
      <c r="Y118" s="145" t="s">
        <v>57</v>
      </c>
      <c r="Z118" s="195" t="s">
        <v>58</v>
      </c>
      <c r="AA118" s="195" t="s">
        <v>58</v>
      </c>
      <c r="AB118" s="195" t="s">
        <v>59</v>
      </c>
      <c r="AC118" s="195" t="s">
        <v>59</v>
      </c>
      <c r="AD118" s="195" t="s">
        <v>59</v>
      </c>
      <c r="AE118" s="195">
        <v>62</v>
      </c>
      <c r="AF118" s="195">
        <v>180</v>
      </c>
      <c r="AG118" s="195">
        <v>41</v>
      </c>
      <c r="AH118" s="195">
        <v>127</v>
      </c>
      <c r="AI118" s="195" t="s">
        <v>602</v>
      </c>
      <c r="AJ118" s="195" t="s">
        <v>603</v>
      </c>
      <c r="AK118" s="195"/>
    </row>
    <row r="119" s="98" customFormat="1" ht="107" customHeight="1" spans="1:37">
      <c r="A119" s="166">
        <v>47</v>
      </c>
      <c r="B119" s="145" t="s">
        <v>45</v>
      </c>
      <c r="C119" s="145" t="s">
        <v>399</v>
      </c>
      <c r="D119" s="145" t="s">
        <v>400</v>
      </c>
      <c r="E119" s="146" t="s">
        <v>604</v>
      </c>
      <c r="F119" s="147" t="s">
        <v>605</v>
      </c>
      <c r="G119" s="143" t="s">
        <v>50</v>
      </c>
      <c r="H119" s="145" t="s">
        <v>320</v>
      </c>
      <c r="I119" s="145" t="s">
        <v>232</v>
      </c>
      <c r="J119" s="172" t="s">
        <v>53</v>
      </c>
      <c r="K119" s="145" t="s">
        <v>320</v>
      </c>
      <c r="L119" s="145" t="s">
        <v>66</v>
      </c>
      <c r="M119" s="145" t="s">
        <v>322</v>
      </c>
      <c r="N119" s="146">
        <v>15929006663</v>
      </c>
      <c r="O119" s="145">
        <v>26</v>
      </c>
      <c r="P119" s="145">
        <v>26</v>
      </c>
      <c r="Q119" s="145">
        <v>26</v>
      </c>
      <c r="R119" s="145"/>
      <c r="S119" s="145"/>
      <c r="T119" s="145"/>
      <c r="U119" s="145"/>
      <c r="V119" s="145"/>
      <c r="W119" s="145"/>
      <c r="X119" s="145"/>
      <c r="Y119" s="145" t="s">
        <v>57</v>
      </c>
      <c r="Z119" s="194" t="s">
        <v>58</v>
      </c>
      <c r="AA119" s="194" t="s">
        <v>58</v>
      </c>
      <c r="AB119" s="199" t="s">
        <v>59</v>
      </c>
      <c r="AC119" s="199" t="s">
        <v>59</v>
      </c>
      <c r="AD119" s="194" t="s">
        <v>59</v>
      </c>
      <c r="AE119" s="186">
        <v>55</v>
      </c>
      <c r="AF119" s="186">
        <v>185</v>
      </c>
      <c r="AG119" s="186">
        <v>25</v>
      </c>
      <c r="AH119" s="186">
        <v>70</v>
      </c>
      <c r="AI119" s="186" t="s">
        <v>606</v>
      </c>
      <c r="AJ119" s="186" t="s">
        <v>607</v>
      </c>
      <c r="AK119" s="186"/>
    </row>
    <row r="120" s="98" customFormat="1" ht="119" customHeight="1" spans="1:37">
      <c r="A120" s="166">
        <v>48</v>
      </c>
      <c r="B120" s="145" t="s">
        <v>45</v>
      </c>
      <c r="C120" s="145" t="s">
        <v>399</v>
      </c>
      <c r="D120" s="145" t="s">
        <v>400</v>
      </c>
      <c r="E120" s="146" t="s">
        <v>608</v>
      </c>
      <c r="F120" s="147" t="s">
        <v>609</v>
      </c>
      <c r="G120" s="143" t="s">
        <v>50</v>
      </c>
      <c r="H120" s="145" t="s">
        <v>320</v>
      </c>
      <c r="I120" s="145" t="s">
        <v>232</v>
      </c>
      <c r="J120" s="145" t="s">
        <v>53</v>
      </c>
      <c r="K120" s="145" t="s">
        <v>320</v>
      </c>
      <c r="L120" s="145" t="s">
        <v>66</v>
      </c>
      <c r="M120" s="145" t="s">
        <v>322</v>
      </c>
      <c r="N120" s="146">
        <v>15929006663</v>
      </c>
      <c r="O120" s="145">
        <v>24</v>
      </c>
      <c r="P120" s="145">
        <v>24</v>
      </c>
      <c r="Q120" s="145">
        <v>24</v>
      </c>
      <c r="R120" s="145"/>
      <c r="S120" s="145"/>
      <c r="T120" s="145"/>
      <c r="U120" s="145"/>
      <c r="V120" s="145"/>
      <c r="W120" s="145"/>
      <c r="X120" s="145"/>
      <c r="Y120" s="145" t="s">
        <v>57</v>
      </c>
      <c r="Z120" s="194" t="s">
        <v>58</v>
      </c>
      <c r="AA120" s="194" t="s">
        <v>58</v>
      </c>
      <c r="AB120" s="194" t="s">
        <v>59</v>
      </c>
      <c r="AC120" s="194" t="s">
        <v>59</v>
      </c>
      <c r="AD120" s="194" t="s">
        <v>59</v>
      </c>
      <c r="AE120" s="194">
        <v>35</v>
      </c>
      <c r="AF120" s="194">
        <v>110</v>
      </c>
      <c r="AG120" s="194">
        <v>18</v>
      </c>
      <c r="AH120" s="202">
        <v>56</v>
      </c>
      <c r="AI120" s="194" t="s">
        <v>606</v>
      </c>
      <c r="AJ120" s="194" t="s">
        <v>610</v>
      </c>
      <c r="AK120" s="186"/>
    </row>
    <row r="121" s="100" customFormat="1" ht="111" customHeight="1" spans="1:37">
      <c r="A121" s="166">
        <v>49</v>
      </c>
      <c r="B121" s="145" t="s">
        <v>45</v>
      </c>
      <c r="C121" s="145" t="s">
        <v>399</v>
      </c>
      <c r="D121" s="145" t="s">
        <v>400</v>
      </c>
      <c r="E121" s="146" t="s">
        <v>611</v>
      </c>
      <c r="F121" s="147" t="s">
        <v>612</v>
      </c>
      <c r="G121" s="143" t="s">
        <v>50</v>
      </c>
      <c r="H121" s="145" t="s">
        <v>320</v>
      </c>
      <c r="I121" s="145" t="s">
        <v>327</v>
      </c>
      <c r="J121" s="145" t="s">
        <v>53</v>
      </c>
      <c r="K121" s="145" t="s">
        <v>320</v>
      </c>
      <c r="L121" s="145" t="s">
        <v>66</v>
      </c>
      <c r="M121" s="145" t="s">
        <v>322</v>
      </c>
      <c r="N121" s="146">
        <v>15929006663</v>
      </c>
      <c r="O121" s="145">
        <v>20</v>
      </c>
      <c r="P121" s="145">
        <v>20</v>
      </c>
      <c r="Q121" s="145">
        <v>20</v>
      </c>
      <c r="R121" s="145"/>
      <c r="S121" s="145"/>
      <c r="T121" s="145"/>
      <c r="U121" s="145"/>
      <c r="V121" s="145"/>
      <c r="W121" s="145"/>
      <c r="X121" s="145"/>
      <c r="Y121" s="145" t="s">
        <v>57</v>
      </c>
      <c r="Z121" s="186" t="s">
        <v>58</v>
      </c>
      <c r="AA121" s="186" t="s">
        <v>58</v>
      </c>
      <c r="AB121" s="186" t="s">
        <v>59</v>
      </c>
      <c r="AC121" s="186" t="s">
        <v>59</v>
      </c>
      <c r="AD121" s="186" t="s">
        <v>59</v>
      </c>
      <c r="AE121" s="186">
        <v>70</v>
      </c>
      <c r="AF121" s="186">
        <v>221</v>
      </c>
      <c r="AG121" s="186">
        <v>18</v>
      </c>
      <c r="AH121" s="186">
        <v>57</v>
      </c>
      <c r="AI121" s="194" t="s">
        <v>613</v>
      </c>
      <c r="AJ121" s="186" t="s">
        <v>614</v>
      </c>
      <c r="AK121" s="186"/>
    </row>
    <row r="122" s="98" customFormat="1" ht="121" customHeight="1" spans="1:37">
      <c r="A122" s="166">
        <v>50</v>
      </c>
      <c r="B122" s="145" t="s">
        <v>45</v>
      </c>
      <c r="C122" s="145" t="s">
        <v>399</v>
      </c>
      <c r="D122" s="145" t="s">
        <v>400</v>
      </c>
      <c r="E122" s="146" t="s">
        <v>615</v>
      </c>
      <c r="F122" s="147" t="s">
        <v>616</v>
      </c>
      <c r="G122" s="143" t="s">
        <v>50</v>
      </c>
      <c r="H122" s="145" t="s">
        <v>320</v>
      </c>
      <c r="I122" s="145" t="s">
        <v>617</v>
      </c>
      <c r="J122" s="145" t="s">
        <v>53</v>
      </c>
      <c r="K122" s="145" t="s">
        <v>320</v>
      </c>
      <c r="L122" s="145" t="s">
        <v>66</v>
      </c>
      <c r="M122" s="145" t="s">
        <v>322</v>
      </c>
      <c r="N122" s="146">
        <v>15929006663</v>
      </c>
      <c r="O122" s="145">
        <v>35</v>
      </c>
      <c r="P122" s="145">
        <v>35</v>
      </c>
      <c r="Q122" s="145">
        <v>35</v>
      </c>
      <c r="R122" s="145"/>
      <c r="S122" s="145"/>
      <c r="T122" s="145"/>
      <c r="U122" s="145"/>
      <c r="V122" s="145"/>
      <c r="W122" s="145"/>
      <c r="X122" s="145"/>
      <c r="Y122" s="145" t="s">
        <v>57</v>
      </c>
      <c r="Z122" s="186" t="s">
        <v>58</v>
      </c>
      <c r="AA122" s="186" t="s">
        <v>58</v>
      </c>
      <c r="AB122" s="186" t="s">
        <v>59</v>
      </c>
      <c r="AC122" s="186" t="s">
        <v>59</v>
      </c>
      <c r="AD122" s="186" t="s">
        <v>59</v>
      </c>
      <c r="AE122" s="186">
        <v>68</v>
      </c>
      <c r="AF122" s="186">
        <v>182</v>
      </c>
      <c r="AG122" s="186">
        <v>25</v>
      </c>
      <c r="AH122" s="186">
        <v>78</v>
      </c>
      <c r="AI122" s="186" t="s">
        <v>133</v>
      </c>
      <c r="AJ122" s="186" t="s">
        <v>618</v>
      </c>
      <c r="AK122" s="186"/>
    </row>
    <row r="123" s="99" customFormat="1" ht="87" customHeight="1" spans="1:37">
      <c r="A123" s="166">
        <v>51</v>
      </c>
      <c r="B123" s="145" t="s">
        <v>45</v>
      </c>
      <c r="C123" s="145" t="s">
        <v>399</v>
      </c>
      <c r="D123" s="145" t="s">
        <v>400</v>
      </c>
      <c r="E123" s="146" t="s">
        <v>619</v>
      </c>
      <c r="F123" s="145" t="s">
        <v>620</v>
      </c>
      <c r="G123" s="143" t="s">
        <v>50</v>
      </c>
      <c r="H123" s="145" t="s">
        <v>621</v>
      </c>
      <c r="I123" s="145" t="s">
        <v>622</v>
      </c>
      <c r="J123" s="145" t="s">
        <v>53</v>
      </c>
      <c r="K123" s="145" t="s">
        <v>621</v>
      </c>
      <c r="L123" s="145" t="s">
        <v>66</v>
      </c>
      <c r="M123" s="145" t="s">
        <v>623</v>
      </c>
      <c r="N123" s="146">
        <v>13992570011</v>
      </c>
      <c r="O123" s="145">
        <v>136</v>
      </c>
      <c r="P123" s="145">
        <v>136</v>
      </c>
      <c r="Q123" s="145">
        <v>136</v>
      </c>
      <c r="R123" s="145"/>
      <c r="S123" s="145"/>
      <c r="T123" s="145"/>
      <c r="U123" s="145"/>
      <c r="V123" s="145"/>
      <c r="W123" s="145"/>
      <c r="X123" s="145"/>
      <c r="Y123" s="145" t="s">
        <v>57</v>
      </c>
      <c r="Z123" s="186" t="s">
        <v>58</v>
      </c>
      <c r="AA123" s="186" t="s">
        <v>59</v>
      </c>
      <c r="AB123" s="186" t="s">
        <v>59</v>
      </c>
      <c r="AC123" s="186" t="s">
        <v>59</v>
      </c>
      <c r="AD123" s="186" t="s">
        <v>59</v>
      </c>
      <c r="AE123" s="186">
        <v>105</v>
      </c>
      <c r="AF123" s="186">
        <v>348</v>
      </c>
      <c r="AG123" s="186">
        <v>30</v>
      </c>
      <c r="AH123" s="186">
        <v>96</v>
      </c>
      <c r="AI123" s="186" t="s">
        <v>624</v>
      </c>
      <c r="AJ123" s="186" t="s">
        <v>625</v>
      </c>
      <c r="AK123" s="186"/>
    </row>
    <row r="124" s="99" customFormat="1" ht="87" customHeight="1" spans="1:37">
      <c r="A124" s="166">
        <v>52</v>
      </c>
      <c r="B124" s="145" t="s">
        <v>45</v>
      </c>
      <c r="C124" s="145" t="s">
        <v>399</v>
      </c>
      <c r="D124" s="145" t="s">
        <v>400</v>
      </c>
      <c r="E124" s="146" t="s">
        <v>626</v>
      </c>
      <c r="F124" s="145" t="s">
        <v>627</v>
      </c>
      <c r="G124" s="143" t="s">
        <v>50</v>
      </c>
      <c r="H124" s="145" t="s">
        <v>621</v>
      </c>
      <c r="I124" s="145" t="s">
        <v>628</v>
      </c>
      <c r="J124" s="145" t="s">
        <v>53</v>
      </c>
      <c r="K124" s="145" t="s">
        <v>621</v>
      </c>
      <c r="L124" s="145" t="s">
        <v>66</v>
      </c>
      <c r="M124" s="145" t="s">
        <v>623</v>
      </c>
      <c r="N124" s="146">
        <v>13992570011</v>
      </c>
      <c r="O124" s="145">
        <v>60</v>
      </c>
      <c r="P124" s="145">
        <v>60</v>
      </c>
      <c r="Q124" s="145">
        <v>60</v>
      </c>
      <c r="R124" s="145"/>
      <c r="S124" s="145"/>
      <c r="T124" s="145"/>
      <c r="U124" s="145"/>
      <c r="V124" s="145"/>
      <c r="W124" s="145"/>
      <c r="X124" s="145"/>
      <c r="Y124" s="145" t="s">
        <v>57</v>
      </c>
      <c r="Z124" s="186" t="s">
        <v>58</v>
      </c>
      <c r="AA124" s="186" t="s">
        <v>59</v>
      </c>
      <c r="AB124" s="186" t="s">
        <v>59</v>
      </c>
      <c r="AC124" s="186" t="s">
        <v>59</v>
      </c>
      <c r="AD124" s="186" t="s">
        <v>59</v>
      </c>
      <c r="AE124" s="186">
        <v>75</v>
      </c>
      <c r="AF124" s="186">
        <v>292</v>
      </c>
      <c r="AG124" s="186">
        <v>15</v>
      </c>
      <c r="AH124" s="186">
        <v>37</v>
      </c>
      <c r="AI124" s="186" t="s">
        <v>629</v>
      </c>
      <c r="AJ124" s="186" t="s">
        <v>630</v>
      </c>
      <c r="AK124" s="186"/>
    </row>
    <row r="125" s="99" customFormat="1" ht="87" customHeight="1" spans="1:37">
      <c r="A125" s="166">
        <v>53</v>
      </c>
      <c r="B125" s="145" t="s">
        <v>45</v>
      </c>
      <c r="C125" s="145" t="s">
        <v>399</v>
      </c>
      <c r="D125" s="145" t="s">
        <v>400</v>
      </c>
      <c r="E125" s="146" t="s">
        <v>631</v>
      </c>
      <c r="F125" s="145" t="s">
        <v>632</v>
      </c>
      <c r="G125" s="143" t="s">
        <v>50</v>
      </c>
      <c r="H125" s="145" t="s">
        <v>621</v>
      </c>
      <c r="I125" s="145" t="s">
        <v>633</v>
      </c>
      <c r="J125" s="145" t="s">
        <v>53</v>
      </c>
      <c r="K125" s="145" t="s">
        <v>621</v>
      </c>
      <c r="L125" s="145" t="s">
        <v>66</v>
      </c>
      <c r="M125" s="145" t="s">
        <v>623</v>
      </c>
      <c r="N125" s="146">
        <v>13992570011</v>
      </c>
      <c r="O125" s="145">
        <v>72</v>
      </c>
      <c r="P125" s="145">
        <v>72</v>
      </c>
      <c r="Q125" s="145">
        <v>72</v>
      </c>
      <c r="R125" s="145"/>
      <c r="S125" s="145"/>
      <c r="T125" s="145"/>
      <c r="U125" s="145"/>
      <c r="V125" s="145"/>
      <c r="W125" s="145"/>
      <c r="X125" s="145"/>
      <c r="Y125" s="145" t="s">
        <v>57</v>
      </c>
      <c r="Z125" s="186" t="s">
        <v>58</v>
      </c>
      <c r="AA125" s="186" t="s">
        <v>59</v>
      </c>
      <c r="AB125" s="186" t="s">
        <v>59</v>
      </c>
      <c r="AC125" s="186" t="s">
        <v>59</v>
      </c>
      <c r="AD125" s="186" t="s">
        <v>59</v>
      </c>
      <c r="AE125" s="186">
        <v>340</v>
      </c>
      <c r="AF125" s="186">
        <v>1297</v>
      </c>
      <c r="AG125" s="186">
        <v>58</v>
      </c>
      <c r="AH125" s="186">
        <v>183</v>
      </c>
      <c r="AI125" s="186" t="s">
        <v>634</v>
      </c>
      <c r="AJ125" s="186" t="s">
        <v>635</v>
      </c>
      <c r="AK125" s="186"/>
    </row>
    <row r="126" s="99" customFormat="1" ht="87" customHeight="1" spans="1:37">
      <c r="A126" s="166">
        <v>54</v>
      </c>
      <c r="B126" s="145" t="s">
        <v>45</v>
      </c>
      <c r="C126" s="145" t="s">
        <v>399</v>
      </c>
      <c r="D126" s="145" t="s">
        <v>400</v>
      </c>
      <c r="E126" s="146" t="s">
        <v>636</v>
      </c>
      <c r="F126" s="145" t="s">
        <v>637</v>
      </c>
      <c r="G126" s="143" t="s">
        <v>50</v>
      </c>
      <c r="H126" s="145" t="s">
        <v>621</v>
      </c>
      <c r="I126" s="145" t="s">
        <v>638</v>
      </c>
      <c r="J126" s="145" t="s">
        <v>53</v>
      </c>
      <c r="K126" s="145" t="s">
        <v>621</v>
      </c>
      <c r="L126" s="145" t="s">
        <v>66</v>
      </c>
      <c r="M126" s="145" t="s">
        <v>623</v>
      </c>
      <c r="N126" s="146">
        <v>13992570011</v>
      </c>
      <c r="O126" s="145">
        <v>142</v>
      </c>
      <c r="P126" s="145">
        <v>142</v>
      </c>
      <c r="Q126" s="145">
        <v>142</v>
      </c>
      <c r="R126" s="145"/>
      <c r="S126" s="145"/>
      <c r="T126" s="145"/>
      <c r="U126" s="145"/>
      <c r="V126" s="145"/>
      <c r="W126" s="145"/>
      <c r="X126" s="145"/>
      <c r="Y126" s="145" t="s">
        <v>57</v>
      </c>
      <c r="Z126" s="186" t="s">
        <v>58</v>
      </c>
      <c r="AA126" s="186" t="s">
        <v>59</v>
      </c>
      <c r="AB126" s="186" t="s">
        <v>59</v>
      </c>
      <c r="AC126" s="186" t="s">
        <v>59</v>
      </c>
      <c r="AD126" s="186" t="s">
        <v>59</v>
      </c>
      <c r="AE126" s="186">
        <v>65</v>
      </c>
      <c r="AF126" s="186">
        <v>204</v>
      </c>
      <c r="AG126" s="186">
        <v>16</v>
      </c>
      <c r="AH126" s="186">
        <v>42</v>
      </c>
      <c r="AI126" s="186" t="s">
        <v>639</v>
      </c>
      <c r="AJ126" s="186" t="s">
        <v>640</v>
      </c>
      <c r="AK126" s="186"/>
    </row>
    <row r="127" s="98" customFormat="1" ht="87" customHeight="1" spans="1:37">
      <c r="A127" s="166">
        <v>55</v>
      </c>
      <c r="B127" s="145" t="s">
        <v>45</v>
      </c>
      <c r="C127" s="145" t="s">
        <v>399</v>
      </c>
      <c r="D127" s="145" t="s">
        <v>400</v>
      </c>
      <c r="E127" s="146" t="s">
        <v>641</v>
      </c>
      <c r="F127" s="145" t="s">
        <v>642</v>
      </c>
      <c r="G127" s="143" t="s">
        <v>50</v>
      </c>
      <c r="H127" s="180" t="s">
        <v>99</v>
      </c>
      <c r="I127" s="180" t="s">
        <v>643</v>
      </c>
      <c r="J127" s="180" t="s">
        <v>53</v>
      </c>
      <c r="K127" s="145" t="s">
        <v>99</v>
      </c>
      <c r="L127" s="145" t="s">
        <v>66</v>
      </c>
      <c r="M127" s="145" t="s">
        <v>101</v>
      </c>
      <c r="N127" s="207">
        <v>15379859777</v>
      </c>
      <c r="O127" s="145">
        <v>30</v>
      </c>
      <c r="P127" s="145">
        <v>30</v>
      </c>
      <c r="Q127" s="180">
        <v>30</v>
      </c>
      <c r="R127" s="180"/>
      <c r="S127" s="180"/>
      <c r="T127" s="180"/>
      <c r="U127" s="180"/>
      <c r="V127" s="180"/>
      <c r="W127" s="180"/>
      <c r="X127" s="180"/>
      <c r="Y127" s="145" t="s">
        <v>57</v>
      </c>
      <c r="Z127" s="191" t="s">
        <v>58</v>
      </c>
      <c r="AA127" s="191" t="s">
        <v>58</v>
      </c>
      <c r="AB127" s="186" t="s">
        <v>59</v>
      </c>
      <c r="AC127" s="191" t="s">
        <v>58</v>
      </c>
      <c r="AD127" s="191" t="s">
        <v>59</v>
      </c>
      <c r="AE127" s="191">
        <v>40</v>
      </c>
      <c r="AF127" s="191">
        <v>138</v>
      </c>
      <c r="AG127" s="191">
        <v>14</v>
      </c>
      <c r="AH127" s="191">
        <v>38</v>
      </c>
      <c r="AI127" s="186" t="s">
        <v>102</v>
      </c>
      <c r="AJ127" s="211" t="s">
        <v>644</v>
      </c>
      <c r="AK127" s="202"/>
    </row>
    <row r="128" s="98" customFormat="1" ht="87" customHeight="1" spans="1:37">
      <c r="A128" s="166">
        <v>56</v>
      </c>
      <c r="B128" s="145" t="s">
        <v>45</v>
      </c>
      <c r="C128" s="145" t="s">
        <v>399</v>
      </c>
      <c r="D128" s="145" t="s">
        <v>400</v>
      </c>
      <c r="E128" s="146" t="s">
        <v>645</v>
      </c>
      <c r="F128" s="145" t="s">
        <v>646</v>
      </c>
      <c r="G128" s="143" t="s">
        <v>50</v>
      </c>
      <c r="H128" s="145" t="s">
        <v>99</v>
      </c>
      <c r="I128" s="145" t="s">
        <v>506</v>
      </c>
      <c r="J128" s="145" t="s">
        <v>53</v>
      </c>
      <c r="K128" s="145" t="s">
        <v>99</v>
      </c>
      <c r="L128" s="145" t="s">
        <v>66</v>
      </c>
      <c r="M128" s="145" t="s">
        <v>101</v>
      </c>
      <c r="N128" s="146">
        <v>15379859777</v>
      </c>
      <c r="O128" s="145">
        <v>45</v>
      </c>
      <c r="P128" s="145">
        <v>45</v>
      </c>
      <c r="Q128" s="145">
        <v>45</v>
      </c>
      <c r="R128" s="145"/>
      <c r="S128" s="145"/>
      <c r="T128" s="145"/>
      <c r="U128" s="145"/>
      <c r="V128" s="145"/>
      <c r="W128" s="145"/>
      <c r="X128" s="145"/>
      <c r="Y128" s="145" t="s">
        <v>57</v>
      </c>
      <c r="Z128" s="194" t="s">
        <v>58</v>
      </c>
      <c r="AA128" s="194" t="s">
        <v>58</v>
      </c>
      <c r="AB128" s="194" t="s">
        <v>58</v>
      </c>
      <c r="AC128" s="186" t="s">
        <v>59</v>
      </c>
      <c r="AD128" s="194" t="s">
        <v>59</v>
      </c>
      <c r="AE128" s="194">
        <v>230</v>
      </c>
      <c r="AF128" s="194">
        <v>668</v>
      </c>
      <c r="AG128" s="194">
        <v>27</v>
      </c>
      <c r="AH128" s="202">
        <v>94</v>
      </c>
      <c r="AI128" s="194" t="s">
        <v>647</v>
      </c>
      <c r="AJ128" s="194" t="s">
        <v>648</v>
      </c>
      <c r="AK128" s="186"/>
    </row>
    <row r="129" s="98" customFormat="1" ht="87" customHeight="1" spans="1:37">
      <c r="A129" s="166">
        <v>57</v>
      </c>
      <c r="B129" s="145" t="s">
        <v>45</v>
      </c>
      <c r="C129" s="145" t="s">
        <v>399</v>
      </c>
      <c r="D129" s="145" t="s">
        <v>400</v>
      </c>
      <c r="E129" s="146" t="s">
        <v>649</v>
      </c>
      <c r="F129" s="145" t="s">
        <v>650</v>
      </c>
      <c r="G129" s="143" t="s">
        <v>50</v>
      </c>
      <c r="H129" s="145" t="s">
        <v>99</v>
      </c>
      <c r="I129" s="145" t="s">
        <v>651</v>
      </c>
      <c r="J129" s="145" t="s">
        <v>53</v>
      </c>
      <c r="K129" s="145" t="s">
        <v>99</v>
      </c>
      <c r="L129" s="145" t="s">
        <v>66</v>
      </c>
      <c r="M129" s="145" t="s">
        <v>101</v>
      </c>
      <c r="N129" s="146">
        <v>15379859777</v>
      </c>
      <c r="O129" s="145">
        <v>85</v>
      </c>
      <c r="P129" s="145">
        <v>85</v>
      </c>
      <c r="Q129" s="145">
        <v>85</v>
      </c>
      <c r="R129" s="145"/>
      <c r="S129" s="145"/>
      <c r="T129" s="145"/>
      <c r="U129" s="145"/>
      <c r="V129" s="145"/>
      <c r="W129" s="145"/>
      <c r="X129" s="145"/>
      <c r="Y129" s="145" t="s">
        <v>57</v>
      </c>
      <c r="Z129" s="186" t="s">
        <v>58</v>
      </c>
      <c r="AA129" s="186" t="s">
        <v>59</v>
      </c>
      <c r="AB129" s="186" t="s">
        <v>59</v>
      </c>
      <c r="AC129" s="186" t="s">
        <v>58</v>
      </c>
      <c r="AD129" s="186" t="s">
        <v>59</v>
      </c>
      <c r="AE129" s="186">
        <v>452</v>
      </c>
      <c r="AF129" s="186">
        <v>1465</v>
      </c>
      <c r="AG129" s="186">
        <v>17</v>
      </c>
      <c r="AH129" s="186">
        <v>56</v>
      </c>
      <c r="AI129" s="186" t="s">
        <v>102</v>
      </c>
      <c r="AJ129" s="186" t="s">
        <v>652</v>
      </c>
      <c r="AK129" s="186"/>
    </row>
    <row r="130" s="98" customFormat="1" ht="87" customHeight="1" spans="1:37">
      <c r="A130" s="166">
        <v>58</v>
      </c>
      <c r="B130" s="145" t="s">
        <v>45</v>
      </c>
      <c r="C130" s="145" t="s">
        <v>399</v>
      </c>
      <c r="D130" s="145" t="s">
        <v>400</v>
      </c>
      <c r="E130" s="146" t="s">
        <v>653</v>
      </c>
      <c r="F130" s="145" t="s">
        <v>654</v>
      </c>
      <c r="G130" s="143" t="s">
        <v>50</v>
      </c>
      <c r="H130" s="145" t="s">
        <v>99</v>
      </c>
      <c r="I130" s="145" t="s">
        <v>655</v>
      </c>
      <c r="J130" s="145" t="s">
        <v>53</v>
      </c>
      <c r="K130" s="145" t="s">
        <v>99</v>
      </c>
      <c r="L130" s="145" t="s">
        <v>66</v>
      </c>
      <c r="M130" s="145" t="s">
        <v>101</v>
      </c>
      <c r="N130" s="146">
        <v>15379859777</v>
      </c>
      <c r="O130" s="145">
        <v>50</v>
      </c>
      <c r="P130" s="145">
        <v>50</v>
      </c>
      <c r="Q130" s="145">
        <v>50</v>
      </c>
      <c r="R130" s="145"/>
      <c r="S130" s="145"/>
      <c r="T130" s="145"/>
      <c r="U130" s="145"/>
      <c r="V130" s="145"/>
      <c r="W130" s="145"/>
      <c r="X130" s="145"/>
      <c r="Y130" s="145" t="s">
        <v>57</v>
      </c>
      <c r="Z130" s="186" t="s">
        <v>58</v>
      </c>
      <c r="AA130" s="186" t="s">
        <v>58</v>
      </c>
      <c r="AB130" s="186" t="s">
        <v>59</v>
      </c>
      <c r="AC130" s="186" t="s">
        <v>59</v>
      </c>
      <c r="AD130" s="186" t="s">
        <v>59</v>
      </c>
      <c r="AE130" s="186">
        <v>180</v>
      </c>
      <c r="AF130" s="186">
        <v>540</v>
      </c>
      <c r="AG130" s="186">
        <v>38</v>
      </c>
      <c r="AH130" s="186">
        <v>126</v>
      </c>
      <c r="AI130" s="186" t="s">
        <v>102</v>
      </c>
      <c r="AJ130" s="186" t="s">
        <v>656</v>
      </c>
      <c r="AK130" s="186"/>
    </row>
    <row r="131" s="98" customFormat="1" ht="87" customHeight="1" spans="1:37">
      <c r="A131" s="166">
        <v>59</v>
      </c>
      <c r="B131" s="145" t="s">
        <v>45</v>
      </c>
      <c r="C131" s="145" t="s">
        <v>399</v>
      </c>
      <c r="D131" s="145" t="s">
        <v>400</v>
      </c>
      <c r="E131" s="146" t="s">
        <v>657</v>
      </c>
      <c r="F131" s="145" t="s">
        <v>658</v>
      </c>
      <c r="G131" s="143" t="s">
        <v>50</v>
      </c>
      <c r="H131" s="145" t="s">
        <v>99</v>
      </c>
      <c r="I131" s="145" t="s">
        <v>659</v>
      </c>
      <c r="J131" s="145" t="s">
        <v>53</v>
      </c>
      <c r="K131" s="145" t="s">
        <v>99</v>
      </c>
      <c r="L131" s="145" t="s">
        <v>66</v>
      </c>
      <c r="M131" s="145" t="s">
        <v>101</v>
      </c>
      <c r="N131" s="146">
        <v>15379859777</v>
      </c>
      <c r="O131" s="145">
        <v>20</v>
      </c>
      <c r="P131" s="145">
        <v>20</v>
      </c>
      <c r="Q131" s="145">
        <v>20</v>
      </c>
      <c r="R131" s="145"/>
      <c r="S131" s="145"/>
      <c r="T131" s="145"/>
      <c r="U131" s="145"/>
      <c r="V131" s="145"/>
      <c r="W131" s="145"/>
      <c r="X131" s="145"/>
      <c r="Y131" s="145" t="s">
        <v>57</v>
      </c>
      <c r="Z131" s="186" t="s">
        <v>58</v>
      </c>
      <c r="AA131" s="186" t="s">
        <v>59</v>
      </c>
      <c r="AB131" s="186" t="s">
        <v>59</v>
      </c>
      <c r="AC131" s="186" t="s">
        <v>59</v>
      </c>
      <c r="AD131" s="186" t="s">
        <v>59</v>
      </c>
      <c r="AE131" s="186">
        <v>80</v>
      </c>
      <c r="AF131" s="186">
        <v>279</v>
      </c>
      <c r="AG131" s="186">
        <v>17</v>
      </c>
      <c r="AH131" s="186">
        <v>53</v>
      </c>
      <c r="AI131" s="186" t="s">
        <v>102</v>
      </c>
      <c r="AJ131" s="186" t="s">
        <v>660</v>
      </c>
      <c r="AK131" s="186"/>
    </row>
    <row r="132" s="98" customFormat="1" ht="87" customHeight="1" spans="1:37">
      <c r="A132" s="166">
        <v>60</v>
      </c>
      <c r="B132" s="212" t="s">
        <v>45</v>
      </c>
      <c r="C132" s="145" t="s">
        <v>399</v>
      </c>
      <c r="D132" s="145" t="s">
        <v>400</v>
      </c>
      <c r="E132" s="146" t="s">
        <v>661</v>
      </c>
      <c r="F132" s="145" t="s">
        <v>662</v>
      </c>
      <c r="G132" s="143" t="s">
        <v>50</v>
      </c>
      <c r="H132" s="145" t="s">
        <v>99</v>
      </c>
      <c r="I132" s="145" t="s">
        <v>663</v>
      </c>
      <c r="J132" s="145" t="s">
        <v>53</v>
      </c>
      <c r="K132" s="145" t="s">
        <v>99</v>
      </c>
      <c r="L132" s="145" t="s">
        <v>66</v>
      </c>
      <c r="M132" s="145" t="s">
        <v>101</v>
      </c>
      <c r="N132" s="146">
        <v>15379859777</v>
      </c>
      <c r="O132" s="145">
        <v>15</v>
      </c>
      <c r="P132" s="145">
        <v>15</v>
      </c>
      <c r="Q132" s="145">
        <v>15</v>
      </c>
      <c r="R132" s="145"/>
      <c r="S132" s="145"/>
      <c r="T132" s="145"/>
      <c r="U132" s="145"/>
      <c r="V132" s="145"/>
      <c r="W132" s="145"/>
      <c r="X132" s="145"/>
      <c r="Y132" s="145" t="s">
        <v>57</v>
      </c>
      <c r="Z132" s="186" t="s">
        <v>58</v>
      </c>
      <c r="AA132" s="186" t="s">
        <v>59</v>
      </c>
      <c r="AB132" s="186" t="s">
        <v>59</v>
      </c>
      <c r="AC132" s="186" t="s">
        <v>58</v>
      </c>
      <c r="AD132" s="186" t="s">
        <v>59</v>
      </c>
      <c r="AE132" s="186">
        <v>80</v>
      </c>
      <c r="AF132" s="186">
        <v>280</v>
      </c>
      <c r="AG132" s="186">
        <v>5</v>
      </c>
      <c r="AH132" s="186">
        <v>29</v>
      </c>
      <c r="AI132" s="186" t="s">
        <v>102</v>
      </c>
      <c r="AJ132" s="186" t="s">
        <v>664</v>
      </c>
      <c r="AK132" s="186"/>
    </row>
    <row r="133" s="94" customFormat="1" ht="87" customHeight="1" spans="1:37">
      <c r="A133" s="166">
        <v>61</v>
      </c>
      <c r="B133" s="212" t="s">
        <v>45</v>
      </c>
      <c r="C133" s="145" t="s">
        <v>399</v>
      </c>
      <c r="D133" s="145" t="s">
        <v>400</v>
      </c>
      <c r="E133" s="146" t="s">
        <v>665</v>
      </c>
      <c r="F133" s="145" t="s">
        <v>666</v>
      </c>
      <c r="G133" s="213" t="s">
        <v>50</v>
      </c>
      <c r="H133" s="145" t="s">
        <v>249</v>
      </c>
      <c r="I133" s="145" t="s">
        <v>667</v>
      </c>
      <c r="J133" s="145" t="s">
        <v>53</v>
      </c>
      <c r="K133" s="145" t="s">
        <v>249</v>
      </c>
      <c r="L133" s="145" t="s">
        <v>66</v>
      </c>
      <c r="M133" s="145" t="s">
        <v>251</v>
      </c>
      <c r="N133" s="146">
        <v>18091556280</v>
      </c>
      <c r="O133" s="161">
        <v>74</v>
      </c>
      <c r="P133" s="161">
        <v>74</v>
      </c>
      <c r="Q133" s="161">
        <v>74</v>
      </c>
      <c r="R133" s="161"/>
      <c r="S133" s="161"/>
      <c r="T133" s="161"/>
      <c r="U133" s="161"/>
      <c r="V133" s="161"/>
      <c r="W133" s="161"/>
      <c r="X133" s="161"/>
      <c r="Y133" s="145" t="s">
        <v>57</v>
      </c>
      <c r="Z133" s="186" t="s">
        <v>58</v>
      </c>
      <c r="AA133" s="186" t="s">
        <v>58</v>
      </c>
      <c r="AB133" s="186" t="s">
        <v>59</v>
      </c>
      <c r="AC133" s="186" t="s">
        <v>58</v>
      </c>
      <c r="AD133" s="186" t="s">
        <v>59</v>
      </c>
      <c r="AE133" s="186">
        <v>206</v>
      </c>
      <c r="AF133" s="186">
        <v>755</v>
      </c>
      <c r="AG133" s="186">
        <v>25</v>
      </c>
      <c r="AH133" s="186">
        <v>73</v>
      </c>
      <c r="AI133" s="186" t="s">
        <v>668</v>
      </c>
      <c r="AJ133" s="186" t="s">
        <v>669</v>
      </c>
      <c r="AK133" s="186"/>
    </row>
    <row r="134" s="93" customFormat="1" ht="60" customHeight="1" spans="1:37">
      <c r="A134" s="214" t="s">
        <v>670</v>
      </c>
      <c r="B134" s="215"/>
      <c r="C134" s="159"/>
      <c r="D134" s="159"/>
      <c r="E134" s="165">
        <v>48</v>
      </c>
      <c r="F134" s="164"/>
      <c r="G134" s="159"/>
      <c r="H134" s="164"/>
      <c r="I134" s="164"/>
      <c r="J134" s="164"/>
      <c r="K134" s="164"/>
      <c r="L134" s="164"/>
      <c r="M134" s="164"/>
      <c r="N134" s="165"/>
      <c r="O134" s="159">
        <f>SUM(O135:O182)</f>
        <v>8124.86</v>
      </c>
      <c r="P134" s="159">
        <f t="shared" ref="P134:X134" si="7">SUM(P135:P182)</f>
        <v>7053.31</v>
      </c>
      <c r="Q134" s="159">
        <f t="shared" si="7"/>
        <v>2607.11</v>
      </c>
      <c r="R134" s="159">
        <f t="shared" si="7"/>
        <v>3623.2</v>
      </c>
      <c r="S134" s="159">
        <f t="shared" si="7"/>
        <v>0</v>
      </c>
      <c r="T134" s="159">
        <f t="shared" si="7"/>
        <v>823</v>
      </c>
      <c r="U134" s="159">
        <f t="shared" si="7"/>
        <v>80</v>
      </c>
      <c r="V134" s="159">
        <f t="shared" si="7"/>
        <v>0</v>
      </c>
      <c r="W134" s="159">
        <f t="shared" si="7"/>
        <v>0</v>
      </c>
      <c r="X134" s="159">
        <f t="shared" si="7"/>
        <v>991.55</v>
      </c>
      <c r="Y134" s="189"/>
      <c r="Z134" s="190"/>
      <c r="AA134" s="190"/>
      <c r="AB134" s="190"/>
      <c r="AC134" s="190"/>
      <c r="AD134" s="190"/>
      <c r="AE134" s="190"/>
      <c r="AF134" s="190"/>
      <c r="AG134" s="190"/>
      <c r="AH134" s="190"/>
      <c r="AI134" s="190"/>
      <c r="AJ134" s="190"/>
      <c r="AK134" s="190"/>
    </row>
    <row r="135" s="98" customFormat="1" ht="140" customHeight="1" spans="1:37">
      <c r="A135" s="166">
        <v>1</v>
      </c>
      <c r="B135" s="145" t="s">
        <v>45</v>
      </c>
      <c r="C135" s="145" t="s">
        <v>399</v>
      </c>
      <c r="D135" s="145" t="s">
        <v>671</v>
      </c>
      <c r="E135" s="146" t="s">
        <v>672</v>
      </c>
      <c r="F135" s="145" t="s">
        <v>673</v>
      </c>
      <c r="G135" s="143" t="s">
        <v>50</v>
      </c>
      <c r="H135" s="145" t="s">
        <v>383</v>
      </c>
      <c r="I135" s="145" t="s">
        <v>384</v>
      </c>
      <c r="J135" s="145" t="s">
        <v>53</v>
      </c>
      <c r="K135" s="143" t="s">
        <v>54</v>
      </c>
      <c r="L135" s="145" t="s">
        <v>54</v>
      </c>
      <c r="M135" s="145" t="s">
        <v>55</v>
      </c>
      <c r="N135" s="146" t="s">
        <v>56</v>
      </c>
      <c r="O135" s="143">
        <v>400</v>
      </c>
      <c r="P135" s="143">
        <v>400</v>
      </c>
      <c r="Q135" s="145">
        <v>300</v>
      </c>
      <c r="R135" s="145">
        <v>100</v>
      </c>
      <c r="S135" s="145"/>
      <c r="T135" s="145"/>
      <c r="U135" s="145"/>
      <c r="V135" s="145"/>
      <c r="W135" s="145"/>
      <c r="X135" s="145"/>
      <c r="Y135" s="145" t="s">
        <v>57</v>
      </c>
      <c r="Z135" s="186" t="s">
        <v>58</v>
      </c>
      <c r="AA135" s="186" t="s">
        <v>59</v>
      </c>
      <c r="AB135" s="186" t="s">
        <v>59</v>
      </c>
      <c r="AC135" s="186" t="s">
        <v>59</v>
      </c>
      <c r="AD135" s="186" t="s">
        <v>59</v>
      </c>
      <c r="AE135" s="186">
        <v>300</v>
      </c>
      <c r="AF135" s="186">
        <v>700</v>
      </c>
      <c r="AG135" s="186">
        <v>300</v>
      </c>
      <c r="AH135" s="186">
        <v>700</v>
      </c>
      <c r="AI135" s="186" t="s">
        <v>68</v>
      </c>
      <c r="AJ135" s="186" t="s">
        <v>674</v>
      </c>
      <c r="AK135" s="186"/>
    </row>
    <row r="136" s="98" customFormat="1" ht="133" customHeight="1" spans="1:37">
      <c r="A136" s="166">
        <v>2</v>
      </c>
      <c r="B136" s="145" t="s">
        <v>45</v>
      </c>
      <c r="C136" s="145" t="s">
        <v>399</v>
      </c>
      <c r="D136" s="145" t="s">
        <v>671</v>
      </c>
      <c r="E136" s="146" t="s">
        <v>675</v>
      </c>
      <c r="F136" s="145" t="s">
        <v>676</v>
      </c>
      <c r="G136" s="143" t="s">
        <v>50</v>
      </c>
      <c r="H136" s="145" t="s">
        <v>383</v>
      </c>
      <c r="I136" s="145" t="s">
        <v>384</v>
      </c>
      <c r="J136" s="145" t="s">
        <v>53</v>
      </c>
      <c r="K136" s="143" t="s">
        <v>54</v>
      </c>
      <c r="L136" s="145" t="s">
        <v>54</v>
      </c>
      <c r="M136" s="145" t="s">
        <v>55</v>
      </c>
      <c r="N136" s="146" t="s">
        <v>56</v>
      </c>
      <c r="O136" s="143">
        <v>350</v>
      </c>
      <c r="P136" s="143">
        <v>270</v>
      </c>
      <c r="Q136" s="145">
        <v>270</v>
      </c>
      <c r="R136" s="145"/>
      <c r="S136" s="145"/>
      <c r="T136" s="145"/>
      <c r="U136" s="145">
        <v>80</v>
      </c>
      <c r="V136" s="145"/>
      <c r="W136" s="145"/>
      <c r="X136" s="145"/>
      <c r="Y136" s="145" t="s">
        <v>57</v>
      </c>
      <c r="Z136" s="186" t="s">
        <v>58</v>
      </c>
      <c r="AA136" s="186" t="s">
        <v>59</v>
      </c>
      <c r="AB136" s="186" t="s">
        <v>59</v>
      </c>
      <c r="AC136" s="186" t="s">
        <v>59</v>
      </c>
      <c r="AD136" s="186" t="s">
        <v>59</v>
      </c>
      <c r="AE136" s="186">
        <v>300</v>
      </c>
      <c r="AF136" s="186">
        <v>700</v>
      </c>
      <c r="AG136" s="186">
        <v>100</v>
      </c>
      <c r="AH136" s="186">
        <v>250</v>
      </c>
      <c r="AI136" s="186" t="s">
        <v>677</v>
      </c>
      <c r="AJ136" s="186" t="s">
        <v>678</v>
      </c>
      <c r="AK136" s="186"/>
    </row>
    <row r="137" s="98" customFormat="1" ht="135" customHeight="1" spans="1:37">
      <c r="A137" s="166">
        <v>3</v>
      </c>
      <c r="B137" s="145" t="s">
        <v>45</v>
      </c>
      <c r="C137" s="145" t="s">
        <v>399</v>
      </c>
      <c r="D137" s="145" t="s">
        <v>671</v>
      </c>
      <c r="E137" s="146" t="s">
        <v>679</v>
      </c>
      <c r="F137" s="145" t="s">
        <v>680</v>
      </c>
      <c r="G137" s="143" t="s">
        <v>50</v>
      </c>
      <c r="H137" s="145" t="s">
        <v>383</v>
      </c>
      <c r="I137" s="145" t="s">
        <v>384</v>
      </c>
      <c r="J137" s="145" t="s">
        <v>53</v>
      </c>
      <c r="K137" s="143" t="s">
        <v>54</v>
      </c>
      <c r="L137" s="145" t="s">
        <v>54</v>
      </c>
      <c r="M137" s="145" t="s">
        <v>55</v>
      </c>
      <c r="N137" s="146" t="s">
        <v>56</v>
      </c>
      <c r="O137" s="143">
        <v>400</v>
      </c>
      <c r="P137" s="143">
        <v>400</v>
      </c>
      <c r="Q137" s="145">
        <v>227</v>
      </c>
      <c r="R137" s="145"/>
      <c r="S137" s="145"/>
      <c r="T137" s="145">
        <v>173</v>
      </c>
      <c r="U137" s="145"/>
      <c r="V137" s="145"/>
      <c r="W137" s="145"/>
      <c r="X137" s="145"/>
      <c r="Y137" s="145" t="s">
        <v>57</v>
      </c>
      <c r="Z137" s="186" t="s">
        <v>58</v>
      </c>
      <c r="AA137" s="186" t="s">
        <v>59</v>
      </c>
      <c r="AB137" s="186" t="s">
        <v>59</v>
      </c>
      <c r="AC137" s="186" t="s">
        <v>59</v>
      </c>
      <c r="AD137" s="186" t="s">
        <v>59</v>
      </c>
      <c r="AE137" s="186">
        <v>1000</v>
      </c>
      <c r="AF137" s="186">
        <v>2500</v>
      </c>
      <c r="AG137" s="186">
        <v>300</v>
      </c>
      <c r="AH137" s="186">
        <v>600</v>
      </c>
      <c r="AI137" s="186" t="s">
        <v>677</v>
      </c>
      <c r="AJ137" s="186" t="s">
        <v>681</v>
      </c>
      <c r="AK137" s="186"/>
    </row>
    <row r="138" s="98" customFormat="1" ht="162" customHeight="1" spans="1:37">
      <c r="A138" s="166">
        <v>4</v>
      </c>
      <c r="B138" s="145" t="s">
        <v>45</v>
      </c>
      <c r="C138" s="145" t="s">
        <v>399</v>
      </c>
      <c r="D138" s="145" t="s">
        <v>671</v>
      </c>
      <c r="E138" s="146" t="s">
        <v>682</v>
      </c>
      <c r="F138" s="145" t="s">
        <v>683</v>
      </c>
      <c r="G138" s="143" t="s">
        <v>50</v>
      </c>
      <c r="H138" s="145" t="s">
        <v>51</v>
      </c>
      <c r="I138" s="145" t="s">
        <v>52</v>
      </c>
      <c r="J138" s="145" t="s">
        <v>53</v>
      </c>
      <c r="K138" s="143" t="s">
        <v>54</v>
      </c>
      <c r="L138" s="145" t="s">
        <v>54</v>
      </c>
      <c r="M138" s="145" t="s">
        <v>55</v>
      </c>
      <c r="N138" s="146" t="s">
        <v>56</v>
      </c>
      <c r="O138" s="143">
        <v>2766</v>
      </c>
      <c r="P138" s="143">
        <v>2766</v>
      </c>
      <c r="Q138" s="145">
        <v>316</v>
      </c>
      <c r="R138" s="145">
        <v>2450</v>
      </c>
      <c r="S138" s="145"/>
      <c r="T138" s="145"/>
      <c r="U138" s="145"/>
      <c r="V138" s="145"/>
      <c r="W138" s="145"/>
      <c r="X138" s="145"/>
      <c r="Y138" s="145" t="s">
        <v>57</v>
      </c>
      <c r="Z138" s="186" t="s">
        <v>58</v>
      </c>
      <c r="AA138" s="186" t="s">
        <v>59</v>
      </c>
      <c r="AB138" s="186" t="s">
        <v>59</v>
      </c>
      <c r="AC138" s="186" t="s">
        <v>59</v>
      </c>
      <c r="AD138" s="186" t="s">
        <v>59</v>
      </c>
      <c r="AE138" s="186">
        <v>300</v>
      </c>
      <c r="AF138" s="186">
        <v>900</v>
      </c>
      <c r="AG138" s="186">
        <v>200</v>
      </c>
      <c r="AH138" s="186">
        <v>600</v>
      </c>
      <c r="AI138" s="186" t="s">
        <v>684</v>
      </c>
      <c r="AJ138" s="186" t="s">
        <v>685</v>
      </c>
      <c r="AK138" s="186"/>
    </row>
    <row r="139" s="98" customFormat="1" ht="87" customHeight="1" spans="1:37">
      <c r="A139" s="166">
        <v>5</v>
      </c>
      <c r="B139" s="145" t="s">
        <v>45</v>
      </c>
      <c r="C139" s="145" t="s">
        <v>399</v>
      </c>
      <c r="D139" s="145" t="s">
        <v>671</v>
      </c>
      <c r="E139" s="146" t="s">
        <v>686</v>
      </c>
      <c r="F139" s="145" t="s">
        <v>687</v>
      </c>
      <c r="G139" s="143" t="s">
        <v>50</v>
      </c>
      <c r="H139" s="145" t="s">
        <v>99</v>
      </c>
      <c r="I139" s="145" t="s">
        <v>688</v>
      </c>
      <c r="J139" s="145" t="s">
        <v>53</v>
      </c>
      <c r="K139" s="145" t="s">
        <v>99</v>
      </c>
      <c r="L139" s="145" t="s">
        <v>66</v>
      </c>
      <c r="M139" s="145" t="s">
        <v>101</v>
      </c>
      <c r="N139" s="146">
        <v>15379859777</v>
      </c>
      <c r="O139" s="145">
        <v>30</v>
      </c>
      <c r="P139" s="145">
        <v>30</v>
      </c>
      <c r="Q139" s="145">
        <v>30</v>
      </c>
      <c r="R139" s="145"/>
      <c r="S139" s="145"/>
      <c r="T139" s="145"/>
      <c r="U139" s="145"/>
      <c r="V139" s="145"/>
      <c r="W139" s="145"/>
      <c r="X139" s="145"/>
      <c r="Y139" s="145" t="s">
        <v>57</v>
      </c>
      <c r="Z139" s="186" t="s">
        <v>58</v>
      </c>
      <c r="AA139" s="186" t="s">
        <v>59</v>
      </c>
      <c r="AB139" s="186" t="s">
        <v>58</v>
      </c>
      <c r="AC139" s="186" t="s">
        <v>59</v>
      </c>
      <c r="AD139" s="186" t="s">
        <v>59</v>
      </c>
      <c r="AE139" s="186">
        <v>42</v>
      </c>
      <c r="AF139" s="186">
        <v>126</v>
      </c>
      <c r="AG139" s="186">
        <v>22</v>
      </c>
      <c r="AH139" s="186">
        <v>66</v>
      </c>
      <c r="AI139" s="186" t="s">
        <v>102</v>
      </c>
      <c r="AJ139" s="186" t="s">
        <v>689</v>
      </c>
      <c r="AK139" s="186"/>
    </row>
    <row r="140" s="98" customFormat="1" ht="87" customHeight="1" spans="1:37">
      <c r="A140" s="166">
        <v>6</v>
      </c>
      <c r="B140" s="145" t="s">
        <v>45</v>
      </c>
      <c r="C140" s="145" t="s">
        <v>399</v>
      </c>
      <c r="D140" s="145" t="s">
        <v>671</v>
      </c>
      <c r="E140" s="146" t="s">
        <v>690</v>
      </c>
      <c r="F140" s="145" t="s">
        <v>691</v>
      </c>
      <c r="G140" s="143" t="s">
        <v>50</v>
      </c>
      <c r="H140" s="145" t="s">
        <v>99</v>
      </c>
      <c r="I140" s="145" t="s">
        <v>692</v>
      </c>
      <c r="J140" s="145" t="s">
        <v>53</v>
      </c>
      <c r="K140" s="145" t="s">
        <v>99</v>
      </c>
      <c r="L140" s="145" t="s">
        <v>66</v>
      </c>
      <c r="M140" s="145" t="s">
        <v>101</v>
      </c>
      <c r="N140" s="146">
        <v>15379859777</v>
      </c>
      <c r="O140" s="145">
        <v>130</v>
      </c>
      <c r="P140" s="145">
        <v>80</v>
      </c>
      <c r="Q140" s="145">
        <v>80</v>
      </c>
      <c r="R140" s="145"/>
      <c r="S140" s="145"/>
      <c r="T140" s="145"/>
      <c r="U140" s="145"/>
      <c r="V140" s="145"/>
      <c r="W140" s="145"/>
      <c r="X140" s="145">
        <v>50</v>
      </c>
      <c r="Y140" s="145" t="s">
        <v>57</v>
      </c>
      <c r="Z140" s="186" t="s">
        <v>58</v>
      </c>
      <c r="AA140" s="186" t="s">
        <v>58</v>
      </c>
      <c r="AB140" s="186" t="s">
        <v>59</v>
      </c>
      <c r="AC140" s="186" t="s">
        <v>58</v>
      </c>
      <c r="AD140" s="186" t="s">
        <v>59</v>
      </c>
      <c r="AE140" s="186">
        <v>437</v>
      </c>
      <c r="AF140" s="223">
        <v>1642</v>
      </c>
      <c r="AG140" s="223">
        <v>37</v>
      </c>
      <c r="AH140" s="223">
        <v>139</v>
      </c>
      <c r="AI140" s="186" t="s">
        <v>102</v>
      </c>
      <c r="AJ140" s="186" t="s">
        <v>693</v>
      </c>
      <c r="AK140" s="186"/>
    </row>
    <row r="141" s="98" customFormat="1" ht="87" customHeight="1" spans="1:37">
      <c r="A141" s="166">
        <v>7</v>
      </c>
      <c r="B141" s="145" t="s">
        <v>45</v>
      </c>
      <c r="C141" s="145" t="s">
        <v>399</v>
      </c>
      <c r="D141" s="145" t="s">
        <v>671</v>
      </c>
      <c r="E141" s="146" t="s">
        <v>694</v>
      </c>
      <c r="F141" s="145" t="s">
        <v>695</v>
      </c>
      <c r="G141" s="143" t="s">
        <v>50</v>
      </c>
      <c r="H141" s="145" t="s">
        <v>99</v>
      </c>
      <c r="I141" s="145" t="s">
        <v>696</v>
      </c>
      <c r="J141" s="145" t="s">
        <v>53</v>
      </c>
      <c r="K141" s="145" t="s">
        <v>99</v>
      </c>
      <c r="L141" s="145" t="s">
        <v>66</v>
      </c>
      <c r="M141" s="145" t="s">
        <v>101</v>
      </c>
      <c r="N141" s="146">
        <v>15379859777</v>
      </c>
      <c r="O141" s="145">
        <v>150</v>
      </c>
      <c r="P141" s="145">
        <v>150</v>
      </c>
      <c r="Q141" s="145"/>
      <c r="R141" s="145">
        <v>150</v>
      </c>
      <c r="S141" s="145"/>
      <c r="T141" s="145"/>
      <c r="U141" s="145"/>
      <c r="V141" s="145"/>
      <c r="W141" s="145"/>
      <c r="X141" s="145"/>
      <c r="Y141" s="145" t="s">
        <v>57</v>
      </c>
      <c r="Z141" s="186" t="s">
        <v>58</v>
      </c>
      <c r="AA141" s="186" t="s">
        <v>58</v>
      </c>
      <c r="AB141" s="186" t="s">
        <v>59</v>
      </c>
      <c r="AC141" s="186" t="s">
        <v>58</v>
      </c>
      <c r="AD141" s="186" t="s">
        <v>59</v>
      </c>
      <c r="AE141" s="186">
        <v>37</v>
      </c>
      <c r="AF141" s="186">
        <v>128</v>
      </c>
      <c r="AG141" s="186">
        <v>21</v>
      </c>
      <c r="AH141" s="186">
        <v>73</v>
      </c>
      <c r="AI141" s="186" t="s">
        <v>102</v>
      </c>
      <c r="AJ141" s="186" t="s">
        <v>697</v>
      </c>
      <c r="AK141" s="186"/>
    </row>
    <row r="142" s="98" customFormat="1" ht="87" customHeight="1" spans="1:37">
      <c r="A142" s="166">
        <v>8</v>
      </c>
      <c r="B142" s="145" t="s">
        <v>45</v>
      </c>
      <c r="C142" s="145" t="s">
        <v>399</v>
      </c>
      <c r="D142" s="145" t="s">
        <v>671</v>
      </c>
      <c r="E142" s="146" t="s">
        <v>698</v>
      </c>
      <c r="F142" s="145" t="s">
        <v>699</v>
      </c>
      <c r="G142" s="143" t="s">
        <v>50</v>
      </c>
      <c r="H142" s="145" t="s">
        <v>99</v>
      </c>
      <c r="I142" s="145" t="s">
        <v>100</v>
      </c>
      <c r="J142" s="145" t="s">
        <v>53</v>
      </c>
      <c r="K142" s="145" t="s">
        <v>99</v>
      </c>
      <c r="L142" s="145" t="s">
        <v>66</v>
      </c>
      <c r="M142" s="145" t="s">
        <v>101</v>
      </c>
      <c r="N142" s="146">
        <v>15379859777</v>
      </c>
      <c r="O142" s="145">
        <v>100</v>
      </c>
      <c r="P142" s="145">
        <v>100</v>
      </c>
      <c r="Q142" s="145">
        <v>100</v>
      </c>
      <c r="R142" s="145"/>
      <c r="S142" s="145"/>
      <c r="T142" s="145"/>
      <c r="U142" s="145"/>
      <c r="V142" s="145"/>
      <c r="W142" s="145"/>
      <c r="X142" s="145"/>
      <c r="Y142" s="145" t="s">
        <v>57</v>
      </c>
      <c r="Z142" s="186" t="s">
        <v>58</v>
      </c>
      <c r="AA142" s="186" t="s">
        <v>58</v>
      </c>
      <c r="AB142" s="186" t="s">
        <v>58</v>
      </c>
      <c r="AC142" s="186" t="s">
        <v>59</v>
      </c>
      <c r="AD142" s="186" t="s">
        <v>59</v>
      </c>
      <c r="AE142" s="186">
        <v>43</v>
      </c>
      <c r="AF142" s="186">
        <v>150</v>
      </c>
      <c r="AG142" s="186">
        <v>28</v>
      </c>
      <c r="AH142" s="186">
        <v>100</v>
      </c>
      <c r="AI142" s="186" t="s">
        <v>700</v>
      </c>
      <c r="AJ142" s="186" t="s">
        <v>701</v>
      </c>
      <c r="AK142" s="186"/>
    </row>
    <row r="143" s="98" customFormat="1" ht="117" customHeight="1" spans="1:37">
      <c r="A143" s="166">
        <v>9</v>
      </c>
      <c r="B143" s="145" t="s">
        <v>45</v>
      </c>
      <c r="C143" s="145" t="s">
        <v>399</v>
      </c>
      <c r="D143" s="145" t="s">
        <v>671</v>
      </c>
      <c r="E143" s="146" t="s">
        <v>702</v>
      </c>
      <c r="F143" s="145" t="s">
        <v>703</v>
      </c>
      <c r="G143" s="143" t="s">
        <v>50</v>
      </c>
      <c r="H143" s="145" t="s">
        <v>99</v>
      </c>
      <c r="I143" s="145" t="s">
        <v>704</v>
      </c>
      <c r="J143" s="145" t="s">
        <v>53</v>
      </c>
      <c r="K143" s="145" t="s">
        <v>99</v>
      </c>
      <c r="L143" s="145" t="s">
        <v>66</v>
      </c>
      <c r="M143" s="145" t="s">
        <v>101</v>
      </c>
      <c r="N143" s="146">
        <v>15379859777</v>
      </c>
      <c r="O143" s="145">
        <v>70</v>
      </c>
      <c r="P143" s="145">
        <v>21</v>
      </c>
      <c r="Q143" s="145">
        <v>21</v>
      </c>
      <c r="R143" s="145"/>
      <c r="S143" s="145"/>
      <c r="T143" s="145"/>
      <c r="U143" s="145"/>
      <c r="V143" s="145"/>
      <c r="W143" s="145"/>
      <c r="X143" s="145">
        <v>49</v>
      </c>
      <c r="Y143" s="145" t="s">
        <v>57</v>
      </c>
      <c r="Z143" s="186" t="s">
        <v>58</v>
      </c>
      <c r="AA143" s="186" t="s">
        <v>59</v>
      </c>
      <c r="AB143" s="186" t="s">
        <v>59</v>
      </c>
      <c r="AC143" s="186" t="s">
        <v>59</v>
      </c>
      <c r="AD143" s="186" t="s">
        <v>59</v>
      </c>
      <c r="AE143" s="186">
        <v>50</v>
      </c>
      <c r="AF143" s="186">
        <v>180</v>
      </c>
      <c r="AG143" s="186">
        <v>15</v>
      </c>
      <c r="AH143" s="186">
        <v>35</v>
      </c>
      <c r="AI143" s="186" t="s">
        <v>102</v>
      </c>
      <c r="AJ143" s="186" t="s">
        <v>705</v>
      </c>
      <c r="AK143" s="186"/>
    </row>
    <row r="144" s="98" customFormat="1" ht="153" customHeight="1" spans="1:37">
      <c r="A144" s="166">
        <v>10</v>
      </c>
      <c r="B144" s="145" t="s">
        <v>45</v>
      </c>
      <c r="C144" s="145" t="s">
        <v>399</v>
      </c>
      <c r="D144" s="145" t="s">
        <v>671</v>
      </c>
      <c r="E144" s="146" t="s">
        <v>706</v>
      </c>
      <c r="F144" s="147" t="s">
        <v>707</v>
      </c>
      <c r="G144" s="143" t="s">
        <v>50</v>
      </c>
      <c r="H144" s="145" t="s">
        <v>178</v>
      </c>
      <c r="I144" s="145" t="s">
        <v>365</v>
      </c>
      <c r="J144" s="145" t="s">
        <v>53</v>
      </c>
      <c r="K144" s="145" t="s">
        <v>178</v>
      </c>
      <c r="L144" s="145" t="s">
        <v>66</v>
      </c>
      <c r="M144" s="145" t="s">
        <v>366</v>
      </c>
      <c r="N144" s="146">
        <v>13909152287</v>
      </c>
      <c r="O144" s="145">
        <v>200</v>
      </c>
      <c r="P144" s="145">
        <v>60</v>
      </c>
      <c r="Q144" s="145">
        <v>60</v>
      </c>
      <c r="R144" s="145"/>
      <c r="S144" s="145"/>
      <c r="T144" s="145"/>
      <c r="U144" s="145"/>
      <c r="V144" s="145"/>
      <c r="W144" s="145"/>
      <c r="X144" s="145">
        <v>140</v>
      </c>
      <c r="Y144" s="145" t="s">
        <v>57</v>
      </c>
      <c r="Z144" s="186" t="s">
        <v>58</v>
      </c>
      <c r="AA144" s="186" t="s">
        <v>58</v>
      </c>
      <c r="AB144" s="186" t="s">
        <v>59</v>
      </c>
      <c r="AC144" s="186" t="s">
        <v>59</v>
      </c>
      <c r="AD144" s="186" t="s">
        <v>59</v>
      </c>
      <c r="AE144" s="186">
        <v>150</v>
      </c>
      <c r="AF144" s="186">
        <v>260</v>
      </c>
      <c r="AG144" s="186">
        <v>22</v>
      </c>
      <c r="AH144" s="186">
        <v>49</v>
      </c>
      <c r="AI144" s="186" t="s">
        <v>708</v>
      </c>
      <c r="AJ144" s="186" t="s">
        <v>709</v>
      </c>
      <c r="AK144" s="186"/>
    </row>
    <row r="145" s="96" customFormat="1" ht="136" customHeight="1" spans="1:37">
      <c r="A145" s="166">
        <v>11</v>
      </c>
      <c r="B145" s="167" t="s">
        <v>45</v>
      </c>
      <c r="C145" s="167" t="s">
        <v>399</v>
      </c>
      <c r="D145" s="167" t="s">
        <v>671</v>
      </c>
      <c r="E145" s="168" t="s">
        <v>710</v>
      </c>
      <c r="F145" s="167" t="s">
        <v>711</v>
      </c>
      <c r="G145" s="143" t="s">
        <v>50</v>
      </c>
      <c r="H145" s="145" t="s">
        <v>77</v>
      </c>
      <c r="I145" s="145" t="s">
        <v>712</v>
      </c>
      <c r="J145" s="145" t="s">
        <v>53</v>
      </c>
      <c r="K145" s="145" t="s">
        <v>77</v>
      </c>
      <c r="L145" s="145" t="s">
        <v>66</v>
      </c>
      <c r="M145" s="145" t="s">
        <v>79</v>
      </c>
      <c r="N145" s="146">
        <v>18909159128</v>
      </c>
      <c r="O145" s="145">
        <v>363.2</v>
      </c>
      <c r="P145" s="145">
        <v>363.2</v>
      </c>
      <c r="Q145" s="145"/>
      <c r="R145" s="145">
        <v>363.2</v>
      </c>
      <c r="S145" s="145"/>
      <c r="T145" s="145"/>
      <c r="U145" s="145"/>
      <c r="V145" s="145"/>
      <c r="W145" s="145"/>
      <c r="X145" s="145"/>
      <c r="Y145" s="171" t="s">
        <v>57</v>
      </c>
      <c r="Z145" s="186" t="s">
        <v>58</v>
      </c>
      <c r="AA145" s="186" t="s">
        <v>58</v>
      </c>
      <c r="AB145" s="186" t="s">
        <v>58</v>
      </c>
      <c r="AC145" s="186" t="s">
        <v>59</v>
      </c>
      <c r="AD145" s="186" t="s">
        <v>59</v>
      </c>
      <c r="AE145" s="186">
        <v>45</v>
      </c>
      <c r="AF145" s="186">
        <v>150</v>
      </c>
      <c r="AG145" s="186">
        <v>12</v>
      </c>
      <c r="AH145" s="186">
        <v>67</v>
      </c>
      <c r="AI145" s="186" t="s">
        <v>435</v>
      </c>
      <c r="AJ145" s="186" t="s">
        <v>713</v>
      </c>
      <c r="AK145" s="186"/>
    </row>
    <row r="146" s="98" customFormat="1" ht="87" customHeight="1" spans="1:37">
      <c r="A146" s="166">
        <v>12</v>
      </c>
      <c r="B146" s="145" t="s">
        <v>45</v>
      </c>
      <c r="C146" s="145" t="s">
        <v>399</v>
      </c>
      <c r="D146" s="145" t="s">
        <v>671</v>
      </c>
      <c r="E146" s="146" t="s">
        <v>714</v>
      </c>
      <c r="F146" s="145" t="s">
        <v>715</v>
      </c>
      <c r="G146" s="143" t="s">
        <v>50</v>
      </c>
      <c r="H146" s="145" t="s">
        <v>237</v>
      </c>
      <c r="I146" s="145" t="s">
        <v>716</v>
      </c>
      <c r="J146" s="145" t="s">
        <v>53</v>
      </c>
      <c r="K146" s="145" t="s">
        <v>237</v>
      </c>
      <c r="L146" s="145" t="s">
        <v>66</v>
      </c>
      <c r="M146" s="145" t="s">
        <v>239</v>
      </c>
      <c r="N146" s="146">
        <v>15809151991</v>
      </c>
      <c r="O146" s="145">
        <v>30</v>
      </c>
      <c r="P146" s="145">
        <v>30</v>
      </c>
      <c r="Q146" s="145">
        <v>30</v>
      </c>
      <c r="R146" s="145"/>
      <c r="S146" s="145"/>
      <c r="T146" s="145"/>
      <c r="U146" s="145"/>
      <c r="V146" s="145"/>
      <c r="W146" s="145"/>
      <c r="X146" s="145"/>
      <c r="Y146" s="145" t="s">
        <v>57</v>
      </c>
      <c r="Z146" s="186" t="s">
        <v>58</v>
      </c>
      <c r="AA146" s="186" t="s">
        <v>58</v>
      </c>
      <c r="AB146" s="186" t="s">
        <v>59</v>
      </c>
      <c r="AC146" s="186" t="s">
        <v>59</v>
      </c>
      <c r="AD146" s="186" t="s">
        <v>59</v>
      </c>
      <c r="AE146" s="186">
        <v>52</v>
      </c>
      <c r="AF146" s="186">
        <v>210</v>
      </c>
      <c r="AG146" s="186">
        <v>30</v>
      </c>
      <c r="AH146" s="186">
        <v>120</v>
      </c>
      <c r="AI146" s="186" t="s">
        <v>245</v>
      </c>
      <c r="AJ146" s="186" t="s">
        <v>717</v>
      </c>
      <c r="AK146" s="186"/>
    </row>
    <row r="147" s="98" customFormat="1" ht="105" customHeight="1" spans="1:37">
      <c r="A147" s="166">
        <v>13</v>
      </c>
      <c r="B147" s="145" t="s">
        <v>45</v>
      </c>
      <c r="C147" s="145" t="s">
        <v>399</v>
      </c>
      <c r="D147" s="145" t="s">
        <v>671</v>
      </c>
      <c r="E147" s="146" t="s">
        <v>718</v>
      </c>
      <c r="F147" s="145" t="s">
        <v>719</v>
      </c>
      <c r="G147" s="143" t="s">
        <v>50</v>
      </c>
      <c r="H147" s="145" t="s">
        <v>343</v>
      </c>
      <c r="I147" s="145" t="s">
        <v>720</v>
      </c>
      <c r="J147" s="145" t="s">
        <v>53</v>
      </c>
      <c r="K147" s="173" t="s">
        <v>343</v>
      </c>
      <c r="L147" s="145" t="s">
        <v>66</v>
      </c>
      <c r="M147" s="145" t="s">
        <v>345</v>
      </c>
      <c r="N147" s="146">
        <v>13509159339</v>
      </c>
      <c r="O147" s="145">
        <v>120</v>
      </c>
      <c r="P147" s="145">
        <v>120</v>
      </c>
      <c r="Q147" s="145">
        <v>120</v>
      </c>
      <c r="R147" s="145"/>
      <c r="S147" s="145"/>
      <c r="T147" s="145"/>
      <c r="U147" s="145"/>
      <c r="V147" s="145"/>
      <c r="W147" s="145"/>
      <c r="X147" s="145"/>
      <c r="Y147" s="145" t="s">
        <v>57</v>
      </c>
      <c r="Z147" s="186" t="s">
        <v>58</v>
      </c>
      <c r="AA147" s="186" t="s">
        <v>58</v>
      </c>
      <c r="AB147" s="186" t="s">
        <v>59</v>
      </c>
      <c r="AC147" s="186" t="s">
        <v>59</v>
      </c>
      <c r="AD147" s="186" t="s">
        <v>59</v>
      </c>
      <c r="AE147" s="186">
        <v>45</v>
      </c>
      <c r="AF147" s="186">
        <v>115</v>
      </c>
      <c r="AG147" s="186">
        <v>30</v>
      </c>
      <c r="AH147" s="186">
        <v>87</v>
      </c>
      <c r="AI147" s="186" t="s">
        <v>346</v>
      </c>
      <c r="AJ147" s="186" t="s">
        <v>721</v>
      </c>
      <c r="AK147" s="186"/>
    </row>
    <row r="148" s="98" customFormat="1" ht="87" customHeight="1" spans="1:37">
      <c r="A148" s="166">
        <v>14</v>
      </c>
      <c r="B148" s="145" t="s">
        <v>45</v>
      </c>
      <c r="C148" s="145" t="s">
        <v>399</v>
      </c>
      <c r="D148" s="145" t="s">
        <v>671</v>
      </c>
      <c r="E148" s="146" t="s">
        <v>722</v>
      </c>
      <c r="F148" s="145" t="s">
        <v>723</v>
      </c>
      <c r="G148" s="143" t="s">
        <v>50</v>
      </c>
      <c r="H148" s="145" t="s">
        <v>343</v>
      </c>
      <c r="I148" s="145" t="s">
        <v>344</v>
      </c>
      <c r="J148" s="145" t="s">
        <v>53</v>
      </c>
      <c r="K148" s="173" t="s">
        <v>343</v>
      </c>
      <c r="L148" s="145" t="s">
        <v>66</v>
      </c>
      <c r="M148" s="145" t="s">
        <v>345</v>
      </c>
      <c r="N148" s="146">
        <v>13509159339</v>
      </c>
      <c r="O148" s="145">
        <v>30</v>
      </c>
      <c r="P148" s="145">
        <v>30</v>
      </c>
      <c r="Q148" s="145">
        <v>30</v>
      </c>
      <c r="R148" s="145"/>
      <c r="S148" s="145"/>
      <c r="T148" s="145"/>
      <c r="U148" s="145"/>
      <c r="V148" s="145"/>
      <c r="W148" s="145"/>
      <c r="X148" s="145"/>
      <c r="Y148" s="145" t="s">
        <v>57</v>
      </c>
      <c r="Z148" s="186" t="s">
        <v>58</v>
      </c>
      <c r="AA148" s="186" t="s">
        <v>58</v>
      </c>
      <c r="AB148" s="186" t="s">
        <v>59</v>
      </c>
      <c r="AC148" s="186" t="s">
        <v>59</v>
      </c>
      <c r="AD148" s="186" t="s">
        <v>59</v>
      </c>
      <c r="AE148" s="186">
        <v>121</v>
      </c>
      <c r="AF148" s="186">
        <v>430</v>
      </c>
      <c r="AG148" s="186">
        <v>60</v>
      </c>
      <c r="AH148" s="186">
        <v>210</v>
      </c>
      <c r="AI148" s="186" t="s">
        <v>724</v>
      </c>
      <c r="AJ148" s="186" t="s">
        <v>725</v>
      </c>
      <c r="AK148" s="186"/>
    </row>
    <row r="149" s="98" customFormat="1" ht="147" customHeight="1" spans="1:37">
      <c r="A149" s="166">
        <v>15</v>
      </c>
      <c r="B149" s="145" t="s">
        <v>45</v>
      </c>
      <c r="C149" s="145" t="s">
        <v>399</v>
      </c>
      <c r="D149" s="145" t="s">
        <v>671</v>
      </c>
      <c r="E149" s="146" t="s">
        <v>726</v>
      </c>
      <c r="F149" s="145" t="s">
        <v>727</v>
      </c>
      <c r="G149" s="143" t="s">
        <v>50</v>
      </c>
      <c r="H149" s="145" t="s">
        <v>310</v>
      </c>
      <c r="I149" s="145" t="s">
        <v>728</v>
      </c>
      <c r="J149" s="145" t="s">
        <v>53</v>
      </c>
      <c r="K149" s="145" t="s">
        <v>310</v>
      </c>
      <c r="L149" s="145" t="s">
        <v>66</v>
      </c>
      <c r="M149" s="145" t="s">
        <v>312</v>
      </c>
      <c r="N149" s="146">
        <v>15591596850</v>
      </c>
      <c r="O149" s="145">
        <v>220</v>
      </c>
      <c r="P149" s="145">
        <v>66</v>
      </c>
      <c r="Q149" s="145">
        <v>66</v>
      </c>
      <c r="R149" s="145"/>
      <c r="S149" s="145"/>
      <c r="T149" s="145"/>
      <c r="U149" s="145"/>
      <c r="V149" s="145"/>
      <c r="W149" s="145"/>
      <c r="X149" s="145">
        <v>154</v>
      </c>
      <c r="Y149" s="145" t="s">
        <v>57</v>
      </c>
      <c r="Z149" s="186" t="s">
        <v>58</v>
      </c>
      <c r="AA149" s="186" t="s">
        <v>58</v>
      </c>
      <c r="AB149" s="186" t="s">
        <v>59</v>
      </c>
      <c r="AC149" s="186" t="s">
        <v>59</v>
      </c>
      <c r="AD149" s="186" t="s">
        <v>59</v>
      </c>
      <c r="AE149" s="186">
        <v>89</v>
      </c>
      <c r="AF149" s="186">
        <v>210</v>
      </c>
      <c r="AG149" s="186">
        <v>35</v>
      </c>
      <c r="AH149" s="186">
        <v>198</v>
      </c>
      <c r="AI149" s="186" t="s">
        <v>316</v>
      </c>
      <c r="AJ149" s="186" t="s">
        <v>729</v>
      </c>
      <c r="AK149" s="186"/>
    </row>
    <row r="150" s="98" customFormat="1" ht="107" customHeight="1" spans="1:37">
      <c r="A150" s="166">
        <v>16</v>
      </c>
      <c r="B150" s="145" t="s">
        <v>45</v>
      </c>
      <c r="C150" s="145" t="s">
        <v>399</v>
      </c>
      <c r="D150" s="145" t="s">
        <v>671</v>
      </c>
      <c r="E150" s="146" t="s">
        <v>730</v>
      </c>
      <c r="F150" s="145" t="s">
        <v>731</v>
      </c>
      <c r="G150" s="143" t="s">
        <v>50</v>
      </c>
      <c r="H150" s="145" t="s">
        <v>310</v>
      </c>
      <c r="I150" s="145" t="s">
        <v>732</v>
      </c>
      <c r="J150" s="145" t="s">
        <v>53</v>
      </c>
      <c r="K150" s="145" t="s">
        <v>310</v>
      </c>
      <c r="L150" s="145" t="s">
        <v>66</v>
      </c>
      <c r="M150" s="145" t="s">
        <v>312</v>
      </c>
      <c r="N150" s="146">
        <v>15591596850</v>
      </c>
      <c r="O150" s="145">
        <v>366</v>
      </c>
      <c r="P150" s="145">
        <v>156</v>
      </c>
      <c r="Q150" s="145">
        <v>156</v>
      </c>
      <c r="R150" s="145"/>
      <c r="S150" s="145"/>
      <c r="T150" s="145"/>
      <c r="U150" s="145"/>
      <c r="V150" s="145"/>
      <c r="W150" s="145"/>
      <c r="X150" s="145">
        <v>210</v>
      </c>
      <c r="Y150" s="145" t="s">
        <v>57</v>
      </c>
      <c r="Z150" s="186" t="s">
        <v>58</v>
      </c>
      <c r="AA150" s="186" t="s">
        <v>59</v>
      </c>
      <c r="AB150" s="186" t="s">
        <v>59</v>
      </c>
      <c r="AC150" s="186" t="s">
        <v>59</v>
      </c>
      <c r="AD150" s="186" t="s">
        <v>59</v>
      </c>
      <c r="AE150" s="186">
        <v>120</v>
      </c>
      <c r="AF150" s="186">
        <v>425</v>
      </c>
      <c r="AG150" s="186">
        <v>25</v>
      </c>
      <c r="AH150" s="186">
        <v>65</v>
      </c>
      <c r="AI150" s="186" t="s">
        <v>316</v>
      </c>
      <c r="AJ150" s="186" t="s">
        <v>733</v>
      </c>
      <c r="AK150" s="186"/>
    </row>
    <row r="151" s="98" customFormat="1" ht="117" customHeight="1" spans="1:37">
      <c r="A151" s="166">
        <v>17</v>
      </c>
      <c r="B151" s="145" t="s">
        <v>45</v>
      </c>
      <c r="C151" s="145" t="s">
        <v>399</v>
      </c>
      <c r="D151" s="145" t="s">
        <v>671</v>
      </c>
      <c r="E151" s="146" t="s">
        <v>734</v>
      </c>
      <c r="F151" s="145" t="s">
        <v>735</v>
      </c>
      <c r="G151" s="143" t="s">
        <v>50</v>
      </c>
      <c r="H151" s="145" t="s">
        <v>310</v>
      </c>
      <c r="I151" s="145" t="s">
        <v>736</v>
      </c>
      <c r="J151" s="145" t="s">
        <v>53</v>
      </c>
      <c r="K151" s="145" t="s">
        <v>310</v>
      </c>
      <c r="L151" s="145" t="s">
        <v>66</v>
      </c>
      <c r="M151" s="145" t="s">
        <v>312</v>
      </c>
      <c r="N151" s="146">
        <v>15591596850</v>
      </c>
      <c r="O151" s="145">
        <v>50</v>
      </c>
      <c r="P151" s="145">
        <v>20</v>
      </c>
      <c r="Q151" s="145">
        <v>20</v>
      </c>
      <c r="R151" s="145"/>
      <c r="S151" s="145"/>
      <c r="T151" s="145"/>
      <c r="U151" s="145"/>
      <c r="V151" s="145"/>
      <c r="W151" s="145"/>
      <c r="X151" s="145">
        <v>30</v>
      </c>
      <c r="Y151" s="145" t="s">
        <v>57</v>
      </c>
      <c r="Z151" s="186" t="s">
        <v>215</v>
      </c>
      <c r="AA151" s="186" t="s">
        <v>215</v>
      </c>
      <c r="AB151" s="186" t="s">
        <v>59</v>
      </c>
      <c r="AC151" s="186" t="s">
        <v>215</v>
      </c>
      <c r="AD151" s="186" t="s">
        <v>59</v>
      </c>
      <c r="AE151" s="186">
        <v>100</v>
      </c>
      <c r="AF151" s="186">
        <v>400</v>
      </c>
      <c r="AG151" s="186">
        <v>15</v>
      </c>
      <c r="AH151" s="186">
        <v>80</v>
      </c>
      <c r="AI151" s="186" t="s">
        <v>316</v>
      </c>
      <c r="AJ151" s="186" t="s">
        <v>737</v>
      </c>
      <c r="AK151" s="186"/>
    </row>
    <row r="152" s="98" customFormat="1" ht="87" customHeight="1" spans="1:37">
      <c r="A152" s="166">
        <v>18</v>
      </c>
      <c r="B152" s="145" t="s">
        <v>45</v>
      </c>
      <c r="C152" s="145" t="s">
        <v>399</v>
      </c>
      <c r="D152" s="145" t="s">
        <v>671</v>
      </c>
      <c r="E152" s="146" t="s">
        <v>738</v>
      </c>
      <c r="F152" s="145" t="s">
        <v>739</v>
      </c>
      <c r="G152" s="143" t="s">
        <v>50</v>
      </c>
      <c r="H152" s="145" t="s">
        <v>590</v>
      </c>
      <c r="I152" s="145" t="s">
        <v>740</v>
      </c>
      <c r="J152" s="145" t="s">
        <v>53</v>
      </c>
      <c r="K152" s="145" t="s">
        <v>590</v>
      </c>
      <c r="L152" s="145" t="s">
        <v>66</v>
      </c>
      <c r="M152" s="145" t="s">
        <v>592</v>
      </c>
      <c r="N152" s="146">
        <v>13571458732</v>
      </c>
      <c r="O152" s="145">
        <v>20</v>
      </c>
      <c r="P152" s="145">
        <v>20</v>
      </c>
      <c r="Q152" s="145">
        <v>20</v>
      </c>
      <c r="R152" s="145"/>
      <c r="S152" s="145"/>
      <c r="T152" s="145"/>
      <c r="U152" s="145"/>
      <c r="V152" s="145"/>
      <c r="W152" s="145"/>
      <c r="X152" s="145"/>
      <c r="Y152" s="145" t="s">
        <v>57</v>
      </c>
      <c r="Z152" s="186" t="s">
        <v>58</v>
      </c>
      <c r="AA152" s="186" t="s">
        <v>58</v>
      </c>
      <c r="AB152" s="186" t="s">
        <v>59</v>
      </c>
      <c r="AC152" s="186" t="s">
        <v>59</v>
      </c>
      <c r="AD152" s="186" t="s">
        <v>59</v>
      </c>
      <c r="AE152" s="186">
        <v>72</v>
      </c>
      <c r="AF152" s="186">
        <v>224</v>
      </c>
      <c r="AG152" s="186">
        <v>34</v>
      </c>
      <c r="AH152" s="186">
        <v>107</v>
      </c>
      <c r="AI152" s="186" t="s">
        <v>593</v>
      </c>
      <c r="AJ152" s="186" t="s">
        <v>741</v>
      </c>
      <c r="AK152" s="186"/>
    </row>
    <row r="153" s="98" customFormat="1" ht="87" customHeight="1" spans="1:37">
      <c r="A153" s="166">
        <v>19</v>
      </c>
      <c r="B153" s="145" t="s">
        <v>45</v>
      </c>
      <c r="C153" s="145" t="s">
        <v>399</v>
      </c>
      <c r="D153" s="145" t="s">
        <v>671</v>
      </c>
      <c r="E153" s="146" t="s">
        <v>742</v>
      </c>
      <c r="F153" s="145" t="s">
        <v>743</v>
      </c>
      <c r="G153" s="143" t="s">
        <v>50</v>
      </c>
      <c r="H153" s="145" t="s">
        <v>590</v>
      </c>
      <c r="I153" s="145" t="s">
        <v>744</v>
      </c>
      <c r="J153" s="173" t="s">
        <v>53</v>
      </c>
      <c r="K153" s="145" t="s">
        <v>590</v>
      </c>
      <c r="L153" s="145" t="s">
        <v>66</v>
      </c>
      <c r="M153" s="145" t="s">
        <v>592</v>
      </c>
      <c r="N153" s="146">
        <v>13571458732</v>
      </c>
      <c r="O153" s="145">
        <v>20</v>
      </c>
      <c r="P153" s="145">
        <v>20</v>
      </c>
      <c r="Q153" s="145">
        <v>20</v>
      </c>
      <c r="R153" s="145"/>
      <c r="S153" s="145"/>
      <c r="T153" s="145"/>
      <c r="U153" s="145"/>
      <c r="V153" s="145"/>
      <c r="W153" s="145"/>
      <c r="X153" s="145"/>
      <c r="Y153" s="145" t="s">
        <v>57</v>
      </c>
      <c r="Z153" s="186" t="s">
        <v>58</v>
      </c>
      <c r="AA153" s="186" t="s">
        <v>58</v>
      </c>
      <c r="AB153" s="186" t="s">
        <v>59</v>
      </c>
      <c r="AC153" s="186" t="s">
        <v>59</v>
      </c>
      <c r="AD153" s="186" t="s">
        <v>59</v>
      </c>
      <c r="AE153" s="186">
        <v>42</v>
      </c>
      <c r="AF153" s="186">
        <v>135</v>
      </c>
      <c r="AG153" s="186">
        <v>27</v>
      </c>
      <c r="AH153" s="186">
        <v>86</v>
      </c>
      <c r="AI153" s="186" t="s">
        <v>745</v>
      </c>
      <c r="AJ153" s="186" t="s">
        <v>746</v>
      </c>
      <c r="AK153" s="186"/>
    </row>
    <row r="154" s="98" customFormat="1" ht="112" customHeight="1" spans="1:37">
      <c r="A154" s="166">
        <v>20</v>
      </c>
      <c r="B154" s="145" t="s">
        <v>45</v>
      </c>
      <c r="C154" s="145" t="s">
        <v>399</v>
      </c>
      <c r="D154" s="145" t="s">
        <v>671</v>
      </c>
      <c r="E154" s="146" t="s">
        <v>747</v>
      </c>
      <c r="F154" s="145" t="s">
        <v>748</v>
      </c>
      <c r="G154" s="143" t="s">
        <v>50</v>
      </c>
      <c r="H154" s="145" t="s">
        <v>590</v>
      </c>
      <c r="I154" s="145" t="s">
        <v>749</v>
      </c>
      <c r="J154" s="145" t="s">
        <v>53</v>
      </c>
      <c r="K154" s="145" t="s">
        <v>590</v>
      </c>
      <c r="L154" s="145" t="s">
        <v>66</v>
      </c>
      <c r="M154" s="145" t="s">
        <v>592</v>
      </c>
      <c r="N154" s="146">
        <v>13571458732</v>
      </c>
      <c r="O154" s="145">
        <v>55</v>
      </c>
      <c r="P154" s="145">
        <v>55</v>
      </c>
      <c r="Q154" s="145">
        <v>55</v>
      </c>
      <c r="R154" s="145"/>
      <c r="S154" s="145"/>
      <c r="T154" s="145"/>
      <c r="U154" s="145"/>
      <c r="V154" s="145"/>
      <c r="W154" s="145"/>
      <c r="X154" s="145"/>
      <c r="Y154" s="145" t="s">
        <v>57</v>
      </c>
      <c r="Z154" s="186" t="s">
        <v>58</v>
      </c>
      <c r="AA154" s="186" t="s">
        <v>59</v>
      </c>
      <c r="AB154" s="186" t="s">
        <v>59</v>
      </c>
      <c r="AC154" s="186" t="s">
        <v>59</v>
      </c>
      <c r="AD154" s="186" t="s">
        <v>59</v>
      </c>
      <c r="AE154" s="186">
        <v>84</v>
      </c>
      <c r="AF154" s="186">
        <v>261</v>
      </c>
      <c r="AG154" s="186">
        <v>38</v>
      </c>
      <c r="AH154" s="186">
        <v>105</v>
      </c>
      <c r="AI154" s="186" t="s">
        <v>593</v>
      </c>
      <c r="AJ154" s="186" t="s">
        <v>750</v>
      </c>
      <c r="AK154" s="202"/>
    </row>
    <row r="155" s="98" customFormat="1" ht="87" customHeight="1" spans="1:37">
      <c r="A155" s="166">
        <v>21</v>
      </c>
      <c r="B155" s="145" t="s">
        <v>45</v>
      </c>
      <c r="C155" s="145" t="s">
        <v>399</v>
      </c>
      <c r="D155" s="145" t="s">
        <v>671</v>
      </c>
      <c r="E155" s="146" t="s">
        <v>751</v>
      </c>
      <c r="F155" s="145" t="s">
        <v>752</v>
      </c>
      <c r="G155" s="143" t="s">
        <v>50</v>
      </c>
      <c r="H155" s="180" t="s">
        <v>262</v>
      </c>
      <c r="I155" s="180" t="s">
        <v>753</v>
      </c>
      <c r="J155" s="180" t="s">
        <v>53</v>
      </c>
      <c r="K155" s="145" t="s">
        <v>262</v>
      </c>
      <c r="L155" s="180" t="s">
        <v>66</v>
      </c>
      <c r="M155" s="145" t="s">
        <v>264</v>
      </c>
      <c r="N155" s="207">
        <v>13709156623</v>
      </c>
      <c r="O155" s="145">
        <v>55</v>
      </c>
      <c r="P155" s="145">
        <v>20</v>
      </c>
      <c r="Q155" s="180">
        <v>20</v>
      </c>
      <c r="R155" s="180"/>
      <c r="S155" s="180"/>
      <c r="T155" s="180"/>
      <c r="U155" s="180"/>
      <c r="V155" s="180"/>
      <c r="W155" s="180"/>
      <c r="X155" s="180">
        <v>35</v>
      </c>
      <c r="Y155" s="145" t="s">
        <v>57</v>
      </c>
      <c r="Z155" s="191" t="s">
        <v>58</v>
      </c>
      <c r="AA155" s="191" t="s">
        <v>58</v>
      </c>
      <c r="AB155" s="186" t="s">
        <v>59</v>
      </c>
      <c r="AC155" s="191" t="s">
        <v>59</v>
      </c>
      <c r="AD155" s="191" t="s">
        <v>59</v>
      </c>
      <c r="AE155" s="191">
        <v>100</v>
      </c>
      <c r="AF155" s="191">
        <v>400</v>
      </c>
      <c r="AG155" s="191">
        <v>20</v>
      </c>
      <c r="AH155" s="191">
        <v>40</v>
      </c>
      <c r="AI155" s="186" t="s">
        <v>531</v>
      </c>
      <c r="AJ155" s="186" t="s">
        <v>754</v>
      </c>
      <c r="AK155" s="191"/>
    </row>
    <row r="156" s="98" customFormat="1" ht="87" customHeight="1" spans="1:37">
      <c r="A156" s="166">
        <v>22</v>
      </c>
      <c r="B156" s="145" t="s">
        <v>45</v>
      </c>
      <c r="C156" s="145" t="s">
        <v>399</v>
      </c>
      <c r="D156" s="145" t="s">
        <v>671</v>
      </c>
      <c r="E156" s="146" t="s">
        <v>755</v>
      </c>
      <c r="F156" s="145" t="s">
        <v>756</v>
      </c>
      <c r="G156" s="143" t="s">
        <v>50</v>
      </c>
      <c r="H156" s="180" t="s">
        <v>262</v>
      </c>
      <c r="I156" s="180" t="s">
        <v>757</v>
      </c>
      <c r="J156" s="180" t="s">
        <v>53</v>
      </c>
      <c r="K156" s="145" t="s">
        <v>262</v>
      </c>
      <c r="L156" s="145" t="s">
        <v>66</v>
      </c>
      <c r="M156" s="145" t="s">
        <v>264</v>
      </c>
      <c r="N156" s="207">
        <v>13709156623</v>
      </c>
      <c r="O156" s="145">
        <v>110</v>
      </c>
      <c r="P156" s="145">
        <v>110</v>
      </c>
      <c r="Q156" s="180"/>
      <c r="R156" s="180">
        <v>110</v>
      </c>
      <c r="S156" s="180"/>
      <c r="T156" s="180"/>
      <c r="U156" s="180"/>
      <c r="V156" s="180"/>
      <c r="W156" s="180"/>
      <c r="X156" s="180"/>
      <c r="Y156" s="145" t="s">
        <v>57</v>
      </c>
      <c r="Z156" s="191" t="s">
        <v>58</v>
      </c>
      <c r="AA156" s="191" t="s">
        <v>58</v>
      </c>
      <c r="AB156" s="191" t="s">
        <v>59</v>
      </c>
      <c r="AC156" s="191" t="s">
        <v>59</v>
      </c>
      <c r="AD156" s="191" t="s">
        <v>59</v>
      </c>
      <c r="AE156" s="191">
        <v>50</v>
      </c>
      <c r="AF156" s="191">
        <v>164</v>
      </c>
      <c r="AG156" s="191">
        <v>32</v>
      </c>
      <c r="AH156" s="191">
        <v>82</v>
      </c>
      <c r="AI156" s="191" t="s">
        <v>531</v>
      </c>
      <c r="AJ156" s="186" t="s">
        <v>758</v>
      </c>
      <c r="AK156" s="191"/>
    </row>
    <row r="157" s="98" customFormat="1" ht="87" customHeight="1" spans="1:37">
      <c r="A157" s="166">
        <v>23</v>
      </c>
      <c r="B157" s="145" t="s">
        <v>45</v>
      </c>
      <c r="C157" s="145" t="s">
        <v>399</v>
      </c>
      <c r="D157" s="145" t="s">
        <v>671</v>
      </c>
      <c r="E157" s="146" t="s">
        <v>759</v>
      </c>
      <c r="F157" s="145" t="s">
        <v>760</v>
      </c>
      <c r="G157" s="143" t="s">
        <v>50</v>
      </c>
      <c r="H157" s="145" t="s">
        <v>118</v>
      </c>
      <c r="I157" s="145" t="s">
        <v>761</v>
      </c>
      <c r="J157" s="145" t="s">
        <v>53</v>
      </c>
      <c r="K157" s="145" t="s">
        <v>118</v>
      </c>
      <c r="L157" s="145" t="s">
        <v>66</v>
      </c>
      <c r="M157" s="145" t="s">
        <v>120</v>
      </c>
      <c r="N157" s="146">
        <v>13992525803</v>
      </c>
      <c r="O157" s="145">
        <v>28</v>
      </c>
      <c r="P157" s="145">
        <v>28</v>
      </c>
      <c r="Q157" s="145">
        <v>28</v>
      </c>
      <c r="R157" s="145"/>
      <c r="S157" s="145"/>
      <c r="T157" s="145"/>
      <c r="U157" s="145"/>
      <c r="V157" s="145"/>
      <c r="W157" s="145"/>
      <c r="X157" s="145"/>
      <c r="Y157" s="145" t="s">
        <v>57</v>
      </c>
      <c r="Z157" s="186" t="s">
        <v>58</v>
      </c>
      <c r="AA157" s="186" t="s">
        <v>59</v>
      </c>
      <c r="AB157" s="186" t="s">
        <v>59</v>
      </c>
      <c r="AC157" s="186" t="s">
        <v>59</v>
      </c>
      <c r="AD157" s="186" t="s">
        <v>59</v>
      </c>
      <c r="AE157" s="186">
        <v>30</v>
      </c>
      <c r="AF157" s="186">
        <v>125</v>
      </c>
      <c r="AG157" s="186">
        <v>15</v>
      </c>
      <c r="AH157" s="186">
        <v>58</v>
      </c>
      <c r="AI157" s="186" t="s">
        <v>541</v>
      </c>
      <c r="AJ157" s="186" t="s">
        <v>762</v>
      </c>
      <c r="AK157" s="186"/>
    </row>
    <row r="158" s="98" customFormat="1" ht="124" customHeight="1" spans="1:37">
      <c r="A158" s="166">
        <v>24</v>
      </c>
      <c r="B158" s="145" t="s">
        <v>45</v>
      </c>
      <c r="C158" s="145" t="s">
        <v>399</v>
      </c>
      <c r="D158" s="145" t="s">
        <v>671</v>
      </c>
      <c r="E158" s="146" t="s">
        <v>763</v>
      </c>
      <c r="F158" s="145" t="s">
        <v>764</v>
      </c>
      <c r="G158" s="143" t="s">
        <v>50</v>
      </c>
      <c r="H158" s="145" t="s">
        <v>118</v>
      </c>
      <c r="I158" s="145" t="s">
        <v>549</v>
      </c>
      <c r="J158" s="145" t="s">
        <v>53</v>
      </c>
      <c r="K158" s="145" t="s">
        <v>118</v>
      </c>
      <c r="L158" s="145" t="s">
        <v>66</v>
      </c>
      <c r="M158" s="145" t="s">
        <v>120</v>
      </c>
      <c r="N158" s="146">
        <v>13992525803</v>
      </c>
      <c r="O158" s="145">
        <v>75</v>
      </c>
      <c r="P158" s="145">
        <v>75</v>
      </c>
      <c r="Q158" s="145">
        <v>75</v>
      </c>
      <c r="R158" s="145"/>
      <c r="S158" s="145"/>
      <c r="T158" s="145"/>
      <c r="U158" s="145"/>
      <c r="V158" s="145"/>
      <c r="W158" s="145"/>
      <c r="X158" s="145"/>
      <c r="Y158" s="145" t="s">
        <v>57</v>
      </c>
      <c r="Z158" s="186" t="s">
        <v>58</v>
      </c>
      <c r="AA158" s="186" t="s">
        <v>59</v>
      </c>
      <c r="AB158" s="186" t="s">
        <v>59</v>
      </c>
      <c r="AC158" s="186" t="s">
        <v>59</v>
      </c>
      <c r="AD158" s="186" t="s">
        <v>59</v>
      </c>
      <c r="AE158" s="186">
        <v>125</v>
      </c>
      <c r="AF158" s="186">
        <v>396</v>
      </c>
      <c r="AG158" s="186">
        <v>42</v>
      </c>
      <c r="AH158" s="186">
        <v>106</v>
      </c>
      <c r="AI158" s="186" t="s">
        <v>765</v>
      </c>
      <c r="AJ158" s="186" t="s">
        <v>766</v>
      </c>
      <c r="AK158" s="186"/>
    </row>
    <row r="159" s="98" customFormat="1" ht="87" customHeight="1" spans="1:37">
      <c r="A159" s="166">
        <v>25</v>
      </c>
      <c r="B159" s="145" t="s">
        <v>45</v>
      </c>
      <c r="C159" s="145" t="s">
        <v>399</v>
      </c>
      <c r="D159" s="145" t="s">
        <v>671</v>
      </c>
      <c r="E159" s="146" t="s">
        <v>767</v>
      </c>
      <c r="F159" s="145" t="s">
        <v>768</v>
      </c>
      <c r="G159" s="143" t="s">
        <v>50</v>
      </c>
      <c r="H159" s="145" t="s">
        <v>118</v>
      </c>
      <c r="I159" s="145" t="s">
        <v>769</v>
      </c>
      <c r="J159" s="145" t="s">
        <v>53</v>
      </c>
      <c r="K159" s="145" t="s">
        <v>118</v>
      </c>
      <c r="L159" s="145" t="s">
        <v>66</v>
      </c>
      <c r="M159" s="145" t="s">
        <v>120</v>
      </c>
      <c r="N159" s="146">
        <v>13992525803</v>
      </c>
      <c r="O159" s="145">
        <v>120</v>
      </c>
      <c r="P159" s="145">
        <v>120</v>
      </c>
      <c r="Q159" s="145"/>
      <c r="R159" s="145">
        <v>120</v>
      </c>
      <c r="S159" s="145"/>
      <c r="T159" s="145"/>
      <c r="U159" s="145"/>
      <c r="V159" s="145"/>
      <c r="W159" s="145"/>
      <c r="X159" s="145"/>
      <c r="Y159" s="145" t="s">
        <v>57</v>
      </c>
      <c r="Z159" s="186" t="s">
        <v>58</v>
      </c>
      <c r="AA159" s="186" t="s">
        <v>58</v>
      </c>
      <c r="AB159" s="186" t="s">
        <v>59</v>
      </c>
      <c r="AC159" s="186" t="s">
        <v>59</v>
      </c>
      <c r="AD159" s="186" t="s">
        <v>59</v>
      </c>
      <c r="AE159" s="186">
        <v>720</v>
      </c>
      <c r="AF159" s="186">
        <v>2680</v>
      </c>
      <c r="AG159" s="186">
        <v>148</v>
      </c>
      <c r="AH159" s="186">
        <v>285</v>
      </c>
      <c r="AI159" s="186" t="s">
        <v>541</v>
      </c>
      <c r="AJ159" s="186" t="s">
        <v>770</v>
      </c>
      <c r="AK159" s="186"/>
    </row>
    <row r="160" s="98" customFormat="1" ht="87" customHeight="1" spans="1:37">
      <c r="A160" s="166">
        <v>26</v>
      </c>
      <c r="B160" s="145" t="s">
        <v>45</v>
      </c>
      <c r="C160" s="145" t="s">
        <v>399</v>
      </c>
      <c r="D160" s="145" t="s">
        <v>671</v>
      </c>
      <c r="E160" s="146" t="s">
        <v>771</v>
      </c>
      <c r="F160" s="145" t="s">
        <v>772</v>
      </c>
      <c r="G160" s="143" t="s">
        <v>50</v>
      </c>
      <c r="H160" s="145" t="s">
        <v>91</v>
      </c>
      <c r="I160" s="145" t="s">
        <v>773</v>
      </c>
      <c r="J160" s="145" t="s">
        <v>53</v>
      </c>
      <c r="K160" s="145" t="s">
        <v>91</v>
      </c>
      <c r="L160" s="145" t="s">
        <v>66</v>
      </c>
      <c r="M160" s="145" t="s">
        <v>93</v>
      </c>
      <c r="N160" s="146">
        <v>13992569711</v>
      </c>
      <c r="O160" s="145">
        <v>28.8</v>
      </c>
      <c r="P160" s="145">
        <v>28.8</v>
      </c>
      <c r="Q160" s="145">
        <v>28.8</v>
      </c>
      <c r="R160" s="145"/>
      <c r="S160" s="145"/>
      <c r="T160" s="145"/>
      <c r="U160" s="145"/>
      <c r="V160" s="145"/>
      <c r="W160" s="145"/>
      <c r="X160" s="145"/>
      <c r="Y160" s="145" t="s">
        <v>57</v>
      </c>
      <c r="Z160" s="186" t="s">
        <v>58</v>
      </c>
      <c r="AA160" s="186" t="s">
        <v>59</v>
      </c>
      <c r="AB160" s="186" t="s">
        <v>59</v>
      </c>
      <c r="AC160" s="186" t="s">
        <v>59</v>
      </c>
      <c r="AD160" s="186" t="s">
        <v>59</v>
      </c>
      <c r="AE160" s="186">
        <v>62</v>
      </c>
      <c r="AF160" s="186">
        <v>189</v>
      </c>
      <c r="AG160" s="186">
        <v>13</v>
      </c>
      <c r="AH160" s="186">
        <v>40</v>
      </c>
      <c r="AI160" s="186" t="s">
        <v>511</v>
      </c>
      <c r="AJ160" s="186" t="s">
        <v>774</v>
      </c>
      <c r="AK160" s="186"/>
    </row>
    <row r="161" s="98" customFormat="1" ht="87" customHeight="1" spans="1:37">
      <c r="A161" s="166">
        <v>27</v>
      </c>
      <c r="B161" s="145" t="s">
        <v>45</v>
      </c>
      <c r="C161" s="145" t="s">
        <v>399</v>
      </c>
      <c r="D161" s="145" t="s">
        <v>671</v>
      </c>
      <c r="E161" s="146" t="s">
        <v>775</v>
      </c>
      <c r="F161" s="145" t="s">
        <v>776</v>
      </c>
      <c r="G161" s="143" t="s">
        <v>50</v>
      </c>
      <c r="H161" s="145" t="s">
        <v>91</v>
      </c>
      <c r="I161" s="145" t="s">
        <v>777</v>
      </c>
      <c r="J161" s="145" t="s">
        <v>53</v>
      </c>
      <c r="K161" s="145" t="s">
        <v>91</v>
      </c>
      <c r="L161" s="145" t="s">
        <v>66</v>
      </c>
      <c r="M161" s="145" t="s">
        <v>93</v>
      </c>
      <c r="N161" s="146">
        <v>13992569711</v>
      </c>
      <c r="O161" s="145">
        <v>100</v>
      </c>
      <c r="P161" s="145">
        <v>100</v>
      </c>
      <c r="Q161" s="145">
        <v>100</v>
      </c>
      <c r="R161" s="145"/>
      <c r="S161" s="145"/>
      <c r="T161" s="145"/>
      <c r="U161" s="145"/>
      <c r="V161" s="145"/>
      <c r="W161" s="145"/>
      <c r="X161" s="145"/>
      <c r="Y161" s="145" t="s">
        <v>57</v>
      </c>
      <c r="Z161" s="186" t="s">
        <v>58</v>
      </c>
      <c r="AA161" s="186" t="s">
        <v>58</v>
      </c>
      <c r="AB161" s="186" t="s">
        <v>59</v>
      </c>
      <c r="AC161" s="186" t="s">
        <v>59</v>
      </c>
      <c r="AD161" s="186" t="s">
        <v>59</v>
      </c>
      <c r="AE161" s="186">
        <v>51</v>
      </c>
      <c r="AF161" s="186">
        <v>189</v>
      </c>
      <c r="AG161" s="186">
        <v>51</v>
      </c>
      <c r="AH161" s="186">
        <v>189</v>
      </c>
      <c r="AI161" s="186" t="s">
        <v>511</v>
      </c>
      <c r="AJ161" s="186" t="s">
        <v>778</v>
      </c>
      <c r="AK161" s="186"/>
    </row>
    <row r="162" s="98" customFormat="1" ht="87" customHeight="1" spans="1:37">
      <c r="A162" s="166">
        <v>28</v>
      </c>
      <c r="B162" s="145" t="s">
        <v>45</v>
      </c>
      <c r="C162" s="145" t="s">
        <v>399</v>
      </c>
      <c r="D162" s="145" t="s">
        <v>671</v>
      </c>
      <c r="E162" s="146" t="s">
        <v>779</v>
      </c>
      <c r="F162" s="145" t="s">
        <v>780</v>
      </c>
      <c r="G162" s="143" t="s">
        <v>50</v>
      </c>
      <c r="H162" s="180" t="s">
        <v>199</v>
      </c>
      <c r="I162" s="180" t="s">
        <v>781</v>
      </c>
      <c r="J162" s="180" t="s">
        <v>53</v>
      </c>
      <c r="K162" s="145" t="s">
        <v>199</v>
      </c>
      <c r="L162" s="145" t="s">
        <v>66</v>
      </c>
      <c r="M162" s="145" t="s">
        <v>201</v>
      </c>
      <c r="N162" s="207">
        <v>15991159955</v>
      </c>
      <c r="O162" s="145">
        <v>58.5</v>
      </c>
      <c r="P162" s="145">
        <v>58.5</v>
      </c>
      <c r="Q162" s="180">
        <v>58.5</v>
      </c>
      <c r="R162" s="180"/>
      <c r="S162" s="180"/>
      <c r="T162" s="180"/>
      <c r="U162" s="180"/>
      <c r="V162" s="180"/>
      <c r="W162" s="180"/>
      <c r="X162" s="180"/>
      <c r="Y162" s="145" t="s">
        <v>57</v>
      </c>
      <c r="Z162" s="191" t="s">
        <v>58</v>
      </c>
      <c r="AA162" s="191" t="s">
        <v>59</v>
      </c>
      <c r="AB162" s="191" t="s">
        <v>58</v>
      </c>
      <c r="AC162" s="186" t="s">
        <v>59</v>
      </c>
      <c r="AD162" s="191" t="s">
        <v>59</v>
      </c>
      <c r="AE162" s="191">
        <v>20</v>
      </c>
      <c r="AF162" s="191">
        <v>76</v>
      </c>
      <c r="AG162" s="191">
        <v>15</v>
      </c>
      <c r="AH162" s="191">
        <v>45</v>
      </c>
      <c r="AI162" s="191" t="s">
        <v>258</v>
      </c>
      <c r="AJ162" s="200" t="s">
        <v>782</v>
      </c>
      <c r="AK162" s="186"/>
    </row>
    <row r="163" s="98" customFormat="1" ht="87" customHeight="1" spans="1:37">
      <c r="A163" s="166">
        <v>29</v>
      </c>
      <c r="B163" s="145" t="s">
        <v>45</v>
      </c>
      <c r="C163" s="145" t="s">
        <v>399</v>
      </c>
      <c r="D163" s="145" t="s">
        <v>671</v>
      </c>
      <c r="E163" s="146" t="s">
        <v>783</v>
      </c>
      <c r="F163" s="145" t="s">
        <v>784</v>
      </c>
      <c r="G163" s="143" t="s">
        <v>50</v>
      </c>
      <c r="H163" s="145" t="s">
        <v>192</v>
      </c>
      <c r="I163" s="145" t="s">
        <v>785</v>
      </c>
      <c r="J163" s="145" t="s">
        <v>53</v>
      </c>
      <c r="K163" s="145" t="s">
        <v>192</v>
      </c>
      <c r="L163" s="145" t="s">
        <v>66</v>
      </c>
      <c r="M163" s="145" t="s">
        <v>194</v>
      </c>
      <c r="N163" s="146">
        <v>18209152233</v>
      </c>
      <c r="O163" s="145">
        <v>62</v>
      </c>
      <c r="P163" s="145">
        <v>62</v>
      </c>
      <c r="Q163" s="145">
        <v>62</v>
      </c>
      <c r="R163" s="145"/>
      <c r="S163" s="145"/>
      <c r="T163" s="145"/>
      <c r="U163" s="145"/>
      <c r="V163" s="145"/>
      <c r="W163" s="145"/>
      <c r="X163" s="145"/>
      <c r="Y163" s="145" t="s">
        <v>57</v>
      </c>
      <c r="Z163" s="186" t="s">
        <v>58</v>
      </c>
      <c r="AA163" s="186" t="s">
        <v>59</v>
      </c>
      <c r="AB163" s="186" t="s">
        <v>59</v>
      </c>
      <c r="AC163" s="186" t="s">
        <v>58</v>
      </c>
      <c r="AD163" s="186" t="s">
        <v>59</v>
      </c>
      <c r="AE163" s="186">
        <v>404</v>
      </c>
      <c r="AF163" s="186">
        <v>1580</v>
      </c>
      <c r="AG163" s="186">
        <v>78</v>
      </c>
      <c r="AH163" s="186">
        <v>295</v>
      </c>
      <c r="AI163" s="186" t="s">
        <v>786</v>
      </c>
      <c r="AJ163" s="186" t="s">
        <v>787</v>
      </c>
      <c r="AK163" s="186"/>
    </row>
    <row r="164" s="94" customFormat="1" ht="87" customHeight="1" spans="1:37">
      <c r="A164" s="166">
        <v>30</v>
      </c>
      <c r="B164" s="145" t="s">
        <v>45</v>
      </c>
      <c r="C164" s="145" t="s">
        <v>399</v>
      </c>
      <c r="D164" s="145" t="s">
        <v>671</v>
      </c>
      <c r="E164" s="146" t="s">
        <v>788</v>
      </c>
      <c r="F164" s="147" t="s">
        <v>789</v>
      </c>
      <c r="G164" s="143" t="s">
        <v>50</v>
      </c>
      <c r="H164" s="145" t="s">
        <v>298</v>
      </c>
      <c r="I164" s="145" t="s">
        <v>790</v>
      </c>
      <c r="J164" s="145" t="s">
        <v>53</v>
      </c>
      <c r="K164" s="145" t="s">
        <v>791</v>
      </c>
      <c r="L164" s="145" t="s">
        <v>791</v>
      </c>
      <c r="M164" s="145" t="s">
        <v>300</v>
      </c>
      <c r="N164" s="146">
        <v>18329533633</v>
      </c>
      <c r="O164" s="143">
        <v>150</v>
      </c>
      <c r="P164" s="143">
        <v>150</v>
      </c>
      <c r="Q164" s="145"/>
      <c r="R164" s="145"/>
      <c r="S164" s="145"/>
      <c r="T164" s="145">
        <v>150</v>
      </c>
      <c r="U164" s="145"/>
      <c r="V164" s="145"/>
      <c r="W164" s="145"/>
      <c r="X164" s="145"/>
      <c r="Y164" s="145" t="s">
        <v>57</v>
      </c>
      <c r="Z164" s="186" t="s">
        <v>58</v>
      </c>
      <c r="AA164" s="186" t="s">
        <v>59</v>
      </c>
      <c r="AB164" s="186" t="s">
        <v>59</v>
      </c>
      <c r="AC164" s="186" t="s">
        <v>59</v>
      </c>
      <c r="AD164" s="186" t="s">
        <v>58</v>
      </c>
      <c r="AE164" s="186">
        <v>630</v>
      </c>
      <c r="AF164" s="186">
        <v>2562</v>
      </c>
      <c r="AG164" s="186">
        <v>210</v>
      </c>
      <c r="AH164" s="186">
        <v>650</v>
      </c>
      <c r="AI164" s="186" t="s">
        <v>792</v>
      </c>
      <c r="AJ164" s="186" t="s">
        <v>793</v>
      </c>
      <c r="AK164" s="186"/>
    </row>
    <row r="165" s="95" customFormat="1" ht="87" customHeight="1" spans="1:37">
      <c r="A165" s="166">
        <v>31</v>
      </c>
      <c r="B165" s="145" t="s">
        <v>45</v>
      </c>
      <c r="C165" s="145" t="s">
        <v>399</v>
      </c>
      <c r="D165" s="145" t="s">
        <v>671</v>
      </c>
      <c r="E165" s="146" t="s">
        <v>794</v>
      </c>
      <c r="F165" s="147" t="s">
        <v>795</v>
      </c>
      <c r="G165" s="143" t="s">
        <v>50</v>
      </c>
      <c r="H165" s="145" t="s">
        <v>358</v>
      </c>
      <c r="I165" s="145" t="s">
        <v>796</v>
      </c>
      <c r="J165" s="145" t="s">
        <v>53</v>
      </c>
      <c r="K165" s="145" t="s">
        <v>791</v>
      </c>
      <c r="L165" s="145" t="s">
        <v>791</v>
      </c>
      <c r="M165" s="145" t="s">
        <v>360</v>
      </c>
      <c r="N165" s="146">
        <v>13488209070</v>
      </c>
      <c r="O165" s="143">
        <v>40</v>
      </c>
      <c r="P165" s="143">
        <v>40</v>
      </c>
      <c r="Q165" s="145"/>
      <c r="R165" s="145"/>
      <c r="S165" s="145"/>
      <c r="T165" s="145">
        <v>40</v>
      </c>
      <c r="U165" s="145"/>
      <c r="V165" s="145"/>
      <c r="W165" s="145"/>
      <c r="X165" s="145"/>
      <c r="Y165" s="145" t="s">
        <v>57</v>
      </c>
      <c r="Z165" s="186" t="s">
        <v>58</v>
      </c>
      <c r="AA165" s="186" t="s">
        <v>59</v>
      </c>
      <c r="AB165" s="186" t="s">
        <v>59</v>
      </c>
      <c r="AC165" s="186" t="s">
        <v>59</v>
      </c>
      <c r="AD165" s="186" t="s">
        <v>58</v>
      </c>
      <c r="AE165" s="224">
        <v>622</v>
      </c>
      <c r="AF165" s="224">
        <v>2072</v>
      </c>
      <c r="AG165" s="186">
        <v>438</v>
      </c>
      <c r="AH165" s="186">
        <v>1353</v>
      </c>
      <c r="AI165" s="186" t="s">
        <v>797</v>
      </c>
      <c r="AJ165" s="198" t="s">
        <v>798</v>
      </c>
      <c r="AK165" s="227"/>
    </row>
    <row r="166" s="101" customFormat="1" ht="87" customHeight="1" spans="1:37">
      <c r="A166" s="166">
        <v>32</v>
      </c>
      <c r="B166" s="145" t="s">
        <v>45</v>
      </c>
      <c r="C166" s="145" t="s">
        <v>399</v>
      </c>
      <c r="D166" s="145" t="s">
        <v>671</v>
      </c>
      <c r="E166" s="146" t="s">
        <v>799</v>
      </c>
      <c r="F166" s="147" t="s">
        <v>800</v>
      </c>
      <c r="G166" s="143" t="s">
        <v>50</v>
      </c>
      <c r="H166" s="216" t="s">
        <v>358</v>
      </c>
      <c r="I166" s="145" t="s">
        <v>359</v>
      </c>
      <c r="J166" s="216" t="s">
        <v>53</v>
      </c>
      <c r="K166" s="145" t="s">
        <v>791</v>
      </c>
      <c r="L166" s="145" t="s">
        <v>791</v>
      </c>
      <c r="M166" s="145" t="s">
        <v>360</v>
      </c>
      <c r="N166" s="146">
        <v>13488209070</v>
      </c>
      <c r="O166" s="143">
        <v>110</v>
      </c>
      <c r="P166" s="143">
        <v>110</v>
      </c>
      <c r="Q166" s="216"/>
      <c r="R166" s="216"/>
      <c r="S166" s="216"/>
      <c r="T166" s="216">
        <v>110</v>
      </c>
      <c r="U166" s="216"/>
      <c r="V166" s="216"/>
      <c r="W166" s="216"/>
      <c r="X166" s="216"/>
      <c r="Y166" s="145" t="s">
        <v>57</v>
      </c>
      <c r="Z166" s="195" t="s">
        <v>58</v>
      </c>
      <c r="AA166" s="195" t="s">
        <v>59</v>
      </c>
      <c r="AB166" s="195" t="s">
        <v>59</v>
      </c>
      <c r="AC166" s="186" t="s">
        <v>59</v>
      </c>
      <c r="AD166" s="186" t="s">
        <v>58</v>
      </c>
      <c r="AE166" s="225">
        <v>710</v>
      </c>
      <c r="AF166" s="225">
        <v>2450</v>
      </c>
      <c r="AG166" s="225">
        <v>305</v>
      </c>
      <c r="AH166" s="225">
        <v>1058</v>
      </c>
      <c r="AI166" s="225" t="s">
        <v>797</v>
      </c>
      <c r="AJ166" s="186" t="s">
        <v>801</v>
      </c>
      <c r="AK166" s="186"/>
    </row>
    <row r="167" s="96" customFormat="1" ht="87" customHeight="1" spans="1:37">
      <c r="A167" s="166">
        <v>33</v>
      </c>
      <c r="B167" s="145" t="s">
        <v>45</v>
      </c>
      <c r="C167" s="145" t="s">
        <v>399</v>
      </c>
      <c r="D167" s="145" t="s">
        <v>671</v>
      </c>
      <c r="E167" s="146" t="s">
        <v>802</v>
      </c>
      <c r="F167" s="147" t="s">
        <v>803</v>
      </c>
      <c r="G167" s="143" t="s">
        <v>50</v>
      </c>
      <c r="H167" s="173" t="s">
        <v>118</v>
      </c>
      <c r="I167" s="173" t="s">
        <v>769</v>
      </c>
      <c r="J167" s="145" t="s">
        <v>53</v>
      </c>
      <c r="K167" s="145" t="s">
        <v>791</v>
      </c>
      <c r="L167" s="145" t="s">
        <v>791</v>
      </c>
      <c r="M167" s="145" t="s">
        <v>120</v>
      </c>
      <c r="N167" s="146">
        <v>13992525803</v>
      </c>
      <c r="O167" s="143">
        <v>150</v>
      </c>
      <c r="P167" s="143">
        <v>150</v>
      </c>
      <c r="Q167" s="145"/>
      <c r="R167" s="145"/>
      <c r="S167" s="145"/>
      <c r="T167" s="145">
        <v>150</v>
      </c>
      <c r="U167" s="145"/>
      <c r="V167" s="145"/>
      <c r="W167" s="145"/>
      <c r="X167" s="145"/>
      <c r="Y167" s="145" t="s">
        <v>57</v>
      </c>
      <c r="Z167" s="194" t="s">
        <v>58</v>
      </c>
      <c r="AA167" s="194" t="s">
        <v>58</v>
      </c>
      <c r="AB167" s="194" t="s">
        <v>58</v>
      </c>
      <c r="AC167" s="194" t="s">
        <v>58</v>
      </c>
      <c r="AD167" s="186" t="s">
        <v>58</v>
      </c>
      <c r="AE167" s="186">
        <v>2169</v>
      </c>
      <c r="AF167" s="194">
        <v>7050</v>
      </c>
      <c r="AG167" s="194">
        <v>584</v>
      </c>
      <c r="AH167" s="194">
        <v>2392</v>
      </c>
      <c r="AI167" s="194" t="s">
        <v>797</v>
      </c>
      <c r="AJ167" s="194" t="s">
        <v>804</v>
      </c>
      <c r="AK167" s="194"/>
    </row>
    <row r="168" s="96" customFormat="1" ht="103" customHeight="1" spans="1:37">
      <c r="A168" s="166">
        <v>34</v>
      </c>
      <c r="B168" s="145" t="s">
        <v>45</v>
      </c>
      <c r="C168" s="145" t="s">
        <v>399</v>
      </c>
      <c r="D168" s="145" t="s">
        <v>671</v>
      </c>
      <c r="E168" s="146" t="s">
        <v>805</v>
      </c>
      <c r="F168" s="147" t="s">
        <v>806</v>
      </c>
      <c r="G168" s="143" t="s">
        <v>50</v>
      </c>
      <c r="H168" s="145" t="s">
        <v>77</v>
      </c>
      <c r="I168" s="145" t="s">
        <v>359</v>
      </c>
      <c r="J168" s="145" t="s">
        <v>53</v>
      </c>
      <c r="K168" s="145" t="s">
        <v>791</v>
      </c>
      <c r="L168" s="145" t="s">
        <v>807</v>
      </c>
      <c r="M168" s="145" t="s">
        <v>808</v>
      </c>
      <c r="N168" s="146">
        <v>18909159128</v>
      </c>
      <c r="O168" s="143">
        <v>150</v>
      </c>
      <c r="P168" s="143">
        <v>150</v>
      </c>
      <c r="Q168" s="145"/>
      <c r="R168" s="145"/>
      <c r="S168" s="145"/>
      <c r="T168" s="145">
        <v>150</v>
      </c>
      <c r="U168" s="145"/>
      <c r="V168" s="145"/>
      <c r="W168" s="145"/>
      <c r="X168" s="145"/>
      <c r="Y168" s="145" t="s">
        <v>57</v>
      </c>
      <c r="Z168" s="186" t="s">
        <v>215</v>
      </c>
      <c r="AA168" s="186" t="s">
        <v>59</v>
      </c>
      <c r="AB168" s="186" t="s">
        <v>59</v>
      </c>
      <c r="AC168" s="186" t="s">
        <v>58</v>
      </c>
      <c r="AD168" s="186" t="s">
        <v>59</v>
      </c>
      <c r="AE168" s="186">
        <v>607</v>
      </c>
      <c r="AF168" s="186">
        <v>2067</v>
      </c>
      <c r="AG168" s="186">
        <v>170</v>
      </c>
      <c r="AH168" s="186">
        <v>473</v>
      </c>
      <c r="AI168" s="186" t="s">
        <v>797</v>
      </c>
      <c r="AJ168" s="186" t="s">
        <v>801</v>
      </c>
      <c r="AK168" s="186"/>
    </row>
    <row r="169" s="96" customFormat="1" ht="103" customHeight="1" spans="1:37">
      <c r="A169" s="166">
        <v>35</v>
      </c>
      <c r="B169" s="145" t="s">
        <v>45</v>
      </c>
      <c r="C169" s="145" t="s">
        <v>399</v>
      </c>
      <c r="D169" s="145" t="s">
        <v>671</v>
      </c>
      <c r="E169" s="146" t="s">
        <v>809</v>
      </c>
      <c r="F169" s="147" t="s">
        <v>810</v>
      </c>
      <c r="G169" s="143" t="s">
        <v>50</v>
      </c>
      <c r="H169" s="145" t="s">
        <v>320</v>
      </c>
      <c r="I169" s="145" t="s">
        <v>811</v>
      </c>
      <c r="J169" s="145" t="s">
        <v>53</v>
      </c>
      <c r="K169" s="145" t="s">
        <v>320</v>
      </c>
      <c r="L169" s="145" t="s">
        <v>66</v>
      </c>
      <c r="M169" s="145" t="s">
        <v>322</v>
      </c>
      <c r="N169" s="146">
        <v>15929006663</v>
      </c>
      <c r="O169" s="143">
        <v>55</v>
      </c>
      <c r="P169" s="143">
        <v>55</v>
      </c>
      <c r="Q169" s="161">
        <v>55</v>
      </c>
      <c r="R169" s="161"/>
      <c r="S169" s="161"/>
      <c r="T169" s="161"/>
      <c r="U169" s="161"/>
      <c r="V169" s="161"/>
      <c r="W169" s="161"/>
      <c r="X169" s="161"/>
      <c r="Y169" s="145" t="s">
        <v>147</v>
      </c>
      <c r="Z169" s="186" t="s">
        <v>58</v>
      </c>
      <c r="AA169" s="186" t="s">
        <v>59</v>
      </c>
      <c r="AB169" s="186" t="s">
        <v>59</v>
      </c>
      <c r="AC169" s="186" t="s">
        <v>59</v>
      </c>
      <c r="AD169" s="186" t="s">
        <v>59</v>
      </c>
      <c r="AE169" s="186"/>
      <c r="AF169" s="186"/>
      <c r="AG169" s="186"/>
      <c r="AH169" s="186"/>
      <c r="AI169" s="186"/>
      <c r="AJ169" s="186" t="s">
        <v>812</v>
      </c>
      <c r="AK169" s="186"/>
    </row>
    <row r="170" s="96" customFormat="1" ht="103" customHeight="1" spans="1:37">
      <c r="A170" s="166">
        <v>36</v>
      </c>
      <c r="B170" s="145" t="s">
        <v>45</v>
      </c>
      <c r="C170" s="145" t="s">
        <v>399</v>
      </c>
      <c r="D170" s="145" t="s">
        <v>671</v>
      </c>
      <c r="E170" s="146" t="s">
        <v>813</v>
      </c>
      <c r="F170" s="147" t="s">
        <v>814</v>
      </c>
      <c r="G170" s="143" t="s">
        <v>50</v>
      </c>
      <c r="H170" s="145" t="s">
        <v>111</v>
      </c>
      <c r="I170" s="145" t="s">
        <v>112</v>
      </c>
      <c r="J170" s="145" t="s">
        <v>53</v>
      </c>
      <c r="K170" s="145" t="s">
        <v>111</v>
      </c>
      <c r="L170" s="145" t="s">
        <v>66</v>
      </c>
      <c r="M170" s="145" t="s">
        <v>113</v>
      </c>
      <c r="N170" s="181">
        <v>18391571225</v>
      </c>
      <c r="O170" s="143">
        <v>249.83</v>
      </c>
      <c r="P170" s="143">
        <v>22.28</v>
      </c>
      <c r="Q170" s="161">
        <v>22.28</v>
      </c>
      <c r="R170" s="161"/>
      <c r="S170" s="161"/>
      <c r="T170" s="161"/>
      <c r="U170" s="161"/>
      <c r="V170" s="161"/>
      <c r="W170" s="161"/>
      <c r="X170" s="161">
        <v>227.55</v>
      </c>
      <c r="Y170" s="145" t="s">
        <v>147</v>
      </c>
      <c r="Z170" s="186" t="s">
        <v>58</v>
      </c>
      <c r="AA170" s="186" t="s">
        <v>59</v>
      </c>
      <c r="AB170" s="186" t="s">
        <v>59</v>
      </c>
      <c r="AC170" s="186" t="s">
        <v>59</v>
      </c>
      <c r="AD170" s="186" t="s">
        <v>59</v>
      </c>
      <c r="AE170" s="186">
        <v>25</v>
      </c>
      <c r="AF170" s="186">
        <v>71</v>
      </c>
      <c r="AG170" s="186">
        <v>12</v>
      </c>
      <c r="AH170" s="186">
        <v>38</v>
      </c>
      <c r="AI170" s="186" t="s">
        <v>815</v>
      </c>
      <c r="AJ170" s="186" t="s">
        <v>816</v>
      </c>
      <c r="AK170" s="186"/>
    </row>
    <row r="171" s="96" customFormat="1" ht="103" customHeight="1" spans="1:37">
      <c r="A171" s="166">
        <v>37</v>
      </c>
      <c r="B171" s="145" t="s">
        <v>45</v>
      </c>
      <c r="C171" s="145" t="s">
        <v>399</v>
      </c>
      <c r="D171" s="145" t="s">
        <v>671</v>
      </c>
      <c r="E171" s="146" t="s">
        <v>817</v>
      </c>
      <c r="F171" s="147" t="s">
        <v>818</v>
      </c>
      <c r="G171" s="143" t="s">
        <v>50</v>
      </c>
      <c r="H171" s="145" t="s">
        <v>111</v>
      </c>
      <c r="I171" s="145" t="s">
        <v>819</v>
      </c>
      <c r="J171" s="145" t="s">
        <v>53</v>
      </c>
      <c r="K171" s="145" t="s">
        <v>111</v>
      </c>
      <c r="L171" s="145" t="s">
        <v>66</v>
      </c>
      <c r="M171" s="145" t="s">
        <v>113</v>
      </c>
      <c r="N171" s="181">
        <v>18391571225</v>
      </c>
      <c r="O171" s="143">
        <v>67</v>
      </c>
      <c r="P171" s="143">
        <v>20</v>
      </c>
      <c r="Q171" s="161">
        <v>20</v>
      </c>
      <c r="R171" s="161"/>
      <c r="S171" s="161"/>
      <c r="T171" s="161"/>
      <c r="U171" s="161"/>
      <c r="V171" s="161"/>
      <c r="W171" s="161"/>
      <c r="X171" s="161">
        <v>47</v>
      </c>
      <c r="Y171" s="145" t="s">
        <v>147</v>
      </c>
      <c r="Z171" s="186" t="s">
        <v>58</v>
      </c>
      <c r="AA171" s="186" t="s">
        <v>59</v>
      </c>
      <c r="AB171" s="186" t="s">
        <v>59</v>
      </c>
      <c r="AC171" s="186" t="s">
        <v>59</v>
      </c>
      <c r="AD171" s="186" t="s">
        <v>59</v>
      </c>
      <c r="AE171" s="186"/>
      <c r="AF171" s="186"/>
      <c r="AG171" s="186"/>
      <c r="AH171" s="186"/>
      <c r="AI171" s="186"/>
      <c r="AJ171" s="186" t="s">
        <v>820</v>
      </c>
      <c r="AK171" s="186"/>
    </row>
    <row r="172" s="96" customFormat="1" ht="103" customHeight="1" spans="1:37">
      <c r="A172" s="166">
        <v>38</v>
      </c>
      <c r="B172" s="145" t="s">
        <v>45</v>
      </c>
      <c r="C172" s="145" t="s">
        <v>399</v>
      </c>
      <c r="D172" s="145" t="s">
        <v>671</v>
      </c>
      <c r="E172" s="146" t="s">
        <v>821</v>
      </c>
      <c r="F172" s="147" t="s">
        <v>822</v>
      </c>
      <c r="G172" s="143" t="s">
        <v>50</v>
      </c>
      <c r="H172" s="145" t="s">
        <v>91</v>
      </c>
      <c r="I172" s="145"/>
      <c r="J172" s="145" t="s">
        <v>53</v>
      </c>
      <c r="K172" s="145" t="s">
        <v>91</v>
      </c>
      <c r="L172" s="145" t="s">
        <v>66</v>
      </c>
      <c r="M172" s="145" t="s">
        <v>93</v>
      </c>
      <c r="N172" s="146">
        <v>13992569711</v>
      </c>
      <c r="O172" s="143">
        <v>70</v>
      </c>
      <c r="P172" s="143">
        <v>21</v>
      </c>
      <c r="Q172" s="161">
        <v>21</v>
      </c>
      <c r="R172" s="161"/>
      <c r="S172" s="161"/>
      <c r="T172" s="161"/>
      <c r="U172" s="161"/>
      <c r="V172" s="161"/>
      <c r="W172" s="161"/>
      <c r="X172" s="161">
        <v>49</v>
      </c>
      <c r="Y172" s="145" t="s">
        <v>147</v>
      </c>
      <c r="Z172" s="186" t="s">
        <v>58</v>
      </c>
      <c r="AA172" s="186" t="s">
        <v>59</v>
      </c>
      <c r="AB172" s="186" t="s">
        <v>59</v>
      </c>
      <c r="AC172" s="186" t="s">
        <v>59</v>
      </c>
      <c r="AD172" s="186" t="s">
        <v>59</v>
      </c>
      <c r="AE172" s="186"/>
      <c r="AF172" s="186"/>
      <c r="AG172" s="186"/>
      <c r="AH172" s="186"/>
      <c r="AI172" s="186"/>
      <c r="AJ172" s="186" t="s">
        <v>823</v>
      </c>
      <c r="AK172" s="186"/>
    </row>
    <row r="173" s="96" customFormat="1" ht="103" customHeight="1" spans="1:37">
      <c r="A173" s="166">
        <v>39</v>
      </c>
      <c r="B173" s="145" t="s">
        <v>45</v>
      </c>
      <c r="C173" s="145" t="s">
        <v>399</v>
      </c>
      <c r="D173" s="145" t="s">
        <v>671</v>
      </c>
      <c r="E173" s="146" t="s">
        <v>824</v>
      </c>
      <c r="F173" s="147" t="s">
        <v>825</v>
      </c>
      <c r="G173" s="143" t="s">
        <v>50</v>
      </c>
      <c r="H173" s="145" t="s">
        <v>237</v>
      </c>
      <c r="I173" s="145"/>
      <c r="J173" s="145" t="s">
        <v>53</v>
      </c>
      <c r="K173" s="145" t="s">
        <v>237</v>
      </c>
      <c r="L173" s="145" t="s">
        <v>66</v>
      </c>
      <c r="M173" s="145" t="s">
        <v>239</v>
      </c>
      <c r="N173" s="146">
        <v>15809151991</v>
      </c>
      <c r="O173" s="143">
        <v>180</v>
      </c>
      <c r="P173" s="143">
        <v>180</v>
      </c>
      <c r="Q173" s="161">
        <v>180</v>
      </c>
      <c r="R173" s="161"/>
      <c r="S173" s="161"/>
      <c r="T173" s="161"/>
      <c r="U173" s="161"/>
      <c r="V173" s="161"/>
      <c r="W173" s="161"/>
      <c r="X173" s="161"/>
      <c r="Y173" s="145" t="s">
        <v>147</v>
      </c>
      <c r="Z173" s="186" t="s">
        <v>58</v>
      </c>
      <c r="AA173" s="186" t="s">
        <v>59</v>
      </c>
      <c r="AB173" s="186" t="s">
        <v>59</v>
      </c>
      <c r="AC173" s="186" t="s">
        <v>59</v>
      </c>
      <c r="AD173" s="186" t="s">
        <v>59</v>
      </c>
      <c r="AE173" s="186"/>
      <c r="AF173" s="186"/>
      <c r="AG173" s="186">
        <v>35</v>
      </c>
      <c r="AH173" s="186">
        <v>95</v>
      </c>
      <c r="AI173" s="186" t="s">
        <v>826</v>
      </c>
      <c r="AJ173" s="186" t="s">
        <v>827</v>
      </c>
      <c r="AK173" s="186"/>
    </row>
    <row r="174" s="96" customFormat="1" ht="103" customHeight="1" spans="1:37">
      <c r="A174" s="166">
        <v>40</v>
      </c>
      <c r="B174" s="145" t="s">
        <v>45</v>
      </c>
      <c r="C174" s="145" t="s">
        <v>399</v>
      </c>
      <c r="D174" s="145" t="s">
        <v>671</v>
      </c>
      <c r="E174" s="146" t="s">
        <v>828</v>
      </c>
      <c r="F174" s="147" t="s">
        <v>829</v>
      </c>
      <c r="G174" s="143" t="s">
        <v>50</v>
      </c>
      <c r="H174" s="145" t="s">
        <v>424</v>
      </c>
      <c r="I174" s="145" t="s">
        <v>830</v>
      </c>
      <c r="J174" s="145" t="s">
        <v>53</v>
      </c>
      <c r="K174" s="145" t="s">
        <v>424</v>
      </c>
      <c r="L174" s="145" t="s">
        <v>66</v>
      </c>
      <c r="M174" s="145" t="s">
        <v>831</v>
      </c>
      <c r="N174" s="146">
        <v>15991196360</v>
      </c>
      <c r="O174" s="143">
        <v>50</v>
      </c>
      <c r="P174" s="143">
        <v>50</v>
      </c>
      <c r="Q174" s="161"/>
      <c r="R174" s="161"/>
      <c r="S174" s="161"/>
      <c r="T174" s="161">
        <v>50</v>
      </c>
      <c r="U174" s="161"/>
      <c r="V174" s="161"/>
      <c r="W174" s="161"/>
      <c r="X174" s="161"/>
      <c r="Y174" s="145" t="s">
        <v>57</v>
      </c>
      <c r="Z174" s="186" t="s">
        <v>58</v>
      </c>
      <c r="AA174" s="186" t="s">
        <v>59</v>
      </c>
      <c r="AB174" s="186" t="s">
        <v>58</v>
      </c>
      <c r="AC174" s="186" t="s">
        <v>58</v>
      </c>
      <c r="AD174" s="186" t="s">
        <v>59</v>
      </c>
      <c r="AE174" s="186">
        <v>28</v>
      </c>
      <c r="AF174" s="186">
        <v>126</v>
      </c>
      <c r="AG174" s="186">
        <v>21</v>
      </c>
      <c r="AH174" s="186">
        <v>97</v>
      </c>
      <c r="AI174" s="186" t="s">
        <v>832</v>
      </c>
      <c r="AJ174" s="186" t="s">
        <v>833</v>
      </c>
      <c r="AK174" s="186"/>
    </row>
    <row r="175" s="96" customFormat="1" ht="103" customHeight="1" spans="1:37">
      <c r="A175" s="166">
        <v>41</v>
      </c>
      <c r="B175" s="145" t="s">
        <v>45</v>
      </c>
      <c r="C175" s="145" t="s">
        <v>399</v>
      </c>
      <c r="D175" s="145" t="s">
        <v>671</v>
      </c>
      <c r="E175" s="146" t="s">
        <v>834</v>
      </c>
      <c r="F175" s="147" t="s">
        <v>835</v>
      </c>
      <c r="G175" s="143" t="s">
        <v>50</v>
      </c>
      <c r="H175" s="145" t="s">
        <v>262</v>
      </c>
      <c r="I175" s="145" t="s">
        <v>359</v>
      </c>
      <c r="J175" s="180" t="s">
        <v>53</v>
      </c>
      <c r="K175" s="145" t="s">
        <v>262</v>
      </c>
      <c r="L175" s="145" t="s">
        <v>66</v>
      </c>
      <c r="M175" s="145" t="s">
        <v>264</v>
      </c>
      <c r="N175" s="207">
        <v>13709156623</v>
      </c>
      <c r="O175" s="143">
        <v>18.53</v>
      </c>
      <c r="P175" s="143">
        <v>18.53</v>
      </c>
      <c r="Q175" s="161">
        <v>5.53</v>
      </c>
      <c r="R175" s="161">
        <v>13</v>
      </c>
      <c r="S175" s="161"/>
      <c r="T175" s="161"/>
      <c r="U175" s="161"/>
      <c r="V175" s="161"/>
      <c r="W175" s="161"/>
      <c r="X175" s="161"/>
      <c r="Y175" s="145" t="s">
        <v>147</v>
      </c>
      <c r="Z175" s="186" t="s">
        <v>58</v>
      </c>
      <c r="AA175" s="186" t="s">
        <v>59</v>
      </c>
      <c r="AB175" s="186" t="s">
        <v>59</v>
      </c>
      <c r="AC175" s="186" t="s">
        <v>59</v>
      </c>
      <c r="AD175" s="186" t="s">
        <v>59</v>
      </c>
      <c r="AE175" s="186">
        <v>45</v>
      </c>
      <c r="AF175" s="186">
        <v>175</v>
      </c>
      <c r="AG175" s="186">
        <v>40</v>
      </c>
      <c r="AH175" s="186">
        <v>160</v>
      </c>
      <c r="AI175" s="186" t="s">
        <v>832</v>
      </c>
      <c r="AJ175" s="186" t="s">
        <v>836</v>
      </c>
      <c r="AK175" s="186"/>
    </row>
    <row r="176" s="96" customFormat="1" ht="103" customHeight="1" spans="1:37">
      <c r="A176" s="166">
        <v>42</v>
      </c>
      <c r="B176" s="145" t="s">
        <v>45</v>
      </c>
      <c r="C176" s="145" t="s">
        <v>399</v>
      </c>
      <c r="D176" s="145" t="s">
        <v>671</v>
      </c>
      <c r="E176" s="146" t="s">
        <v>837</v>
      </c>
      <c r="F176" s="147" t="s">
        <v>838</v>
      </c>
      <c r="G176" s="143" t="s">
        <v>50</v>
      </c>
      <c r="H176" s="145" t="s">
        <v>140</v>
      </c>
      <c r="I176" s="145" t="s">
        <v>141</v>
      </c>
      <c r="J176" s="145" t="s">
        <v>53</v>
      </c>
      <c r="K176" s="145" t="s">
        <v>140</v>
      </c>
      <c r="L176" s="145" t="s">
        <v>66</v>
      </c>
      <c r="M176" s="145" t="s">
        <v>142</v>
      </c>
      <c r="N176" s="146">
        <v>13709156185</v>
      </c>
      <c r="O176" s="143">
        <v>28</v>
      </c>
      <c r="P176" s="143">
        <v>28</v>
      </c>
      <c r="Q176" s="161">
        <v>8</v>
      </c>
      <c r="R176" s="161">
        <v>20</v>
      </c>
      <c r="S176" s="161"/>
      <c r="T176" s="161"/>
      <c r="U176" s="161"/>
      <c r="V176" s="161"/>
      <c r="W176" s="161"/>
      <c r="X176" s="161"/>
      <c r="Y176" s="145" t="s">
        <v>147</v>
      </c>
      <c r="Z176" s="186" t="s">
        <v>58</v>
      </c>
      <c r="AA176" s="186" t="s">
        <v>59</v>
      </c>
      <c r="AB176" s="186" t="s">
        <v>59</v>
      </c>
      <c r="AC176" s="186" t="s">
        <v>59</v>
      </c>
      <c r="AD176" s="186" t="s">
        <v>59</v>
      </c>
      <c r="AE176" s="186">
        <v>86</v>
      </c>
      <c r="AF176" s="186">
        <v>240</v>
      </c>
      <c r="AG176" s="186">
        <v>56</v>
      </c>
      <c r="AH176" s="186">
        <v>162</v>
      </c>
      <c r="AI176" s="186" t="s">
        <v>832</v>
      </c>
      <c r="AJ176" s="186" t="s">
        <v>839</v>
      </c>
      <c r="AK176" s="186"/>
    </row>
    <row r="177" s="96" customFormat="1" ht="103" customHeight="1" spans="1:37">
      <c r="A177" s="166">
        <v>43</v>
      </c>
      <c r="B177" s="145" t="s">
        <v>45</v>
      </c>
      <c r="C177" s="145" t="s">
        <v>399</v>
      </c>
      <c r="D177" s="145" t="s">
        <v>671</v>
      </c>
      <c r="E177" s="217" t="s">
        <v>840</v>
      </c>
      <c r="F177" s="145" t="s">
        <v>841</v>
      </c>
      <c r="G177" s="143" t="s">
        <v>50</v>
      </c>
      <c r="H177" s="145" t="s">
        <v>178</v>
      </c>
      <c r="I177" s="145" t="s">
        <v>365</v>
      </c>
      <c r="J177" s="145" t="s">
        <v>53</v>
      </c>
      <c r="K177" s="145" t="s">
        <v>178</v>
      </c>
      <c r="L177" s="145" t="s">
        <v>66</v>
      </c>
      <c r="M177" s="145" t="s">
        <v>366</v>
      </c>
      <c r="N177" s="146">
        <v>13909152287</v>
      </c>
      <c r="O177" s="143">
        <v>33</v>
      </c>
      <c r="P177" s="143">
        <v>33</v>
      </c>
      <c r="Q177" s="161">
        <v>2</v>
      </c>
      <c r="R177" s="161">
        <v>31</v>
      </c>
      <c r="S177" s="161"/>
      <c r="T177" s="161"/>
      <c r="U177" s="161"/>
      <c r="V177" s="161"/>
      <c r="W177" s="161"/>
      <c r="X177" s="161"/>
      <c r="Y177" s="145" t="s">
        <v>147</v>
      </c>
      <c r="Z177" s="186" t="s">
        <v>58</v>
      </c>
      <c r="AA177" s="186" t="s">
        <v>59</v>
      </c>
      <c r="AB177" s="186" t="s">
        <v>59</v>
      </c>
      <c r="AC177" s="186" t="s">
        <v>59</v>
      </c>
      <c r="AD177" s="186" t="s">
        <v>59</v>
      </c>
      <c r="AE177" s="186">
        <v>30</v>
      </c>
      <c r="AF177" s="186">
        <v>80</v>
      </c>
      <c r="AG177" s="186">
        <v>25</v>
      </c>
      <c r="AH177" s="186">
        <v>59</v>
      </c>
      <c r="AI177" s="186" t="s">
        <v>832</v>
      </c>
      <c r="AJ177" s="186" t="s">
        <v>842</v>
      </c>
      <c r="AK177" s="186"/>
    </row>
    <row r="178" s="96" customFormat="1" ht="74" customHeight="1" spans="1:37">
      <c r="A178" s="166">
        <v>44</v>
      </c>
      <c r="B178" s="145" t="s">
        <v>45</v>
      </c>
      <c r="C178" s="145" t="s">
        <v>399</v>
      </c>
      <c r="D178" s="145" t="s">
        <v>671</v>
      </c>
      <c r="E178" s="217" t="s">
        <v>843</v>
      </c>
      <c r="F178" s="145" t="s">
        <v>844</v>
      </c>
      <c r="G178" s="143" t="s">
        <v>50</v>
      </c>
      <c r="H178" s="145" t="s">
        <v>320</v>
      </c>
      <c r="I178" s="145" t="s">
        <v>811</v>
      </c>
      <c r="J178" s="145" t="s">
        <v>53</v>
      </c>
      <c r="K178" s="145" t="s">
        <v>320</v>
      </c>
      <c r="L178" s="145" t="s">
        <v>66</v>
      </c>
      <c r="M178" s="145" t="s">
        <v>322</v>
      </c>
      <c r="N178" s="146">
        <v>15929006663</v>
      </c>
      <c r="O178" s="143">
        <v>80</v>
      </c>
      <c r="P178" s="143">
        <v>80</v>
      </c>
      <c r="Q178" s="161"/>
      <c r="R178" s="161">
        <v>80</v>
      </c>
      <c r="S178" s="161"/>
      <c r="T178" s="161"/>
      <c r="U178" s="161"/>
      <c r="V178" s="161"/>
      <c r="W178" s="161"/>
      <c r="X178" s="161"/>
      <c r="Y178" s="145" t="s">
        <v>147</v>
      </c>
      <c r="Z178" s="186" t="s">
        <v>58</v>
      </c>
      <c r="AA178" s="186" t="s">
        <v>59</v>
      </c>
      <c r="AB178" s="186" t="s">
        <v>59</v>
      </c>
      <c r="AC178" s="186" t="s">
        <v>59</v>
      </c>
      <c r="AD178" s="186" t="s">
        <v>59</v>
      </c>
      <c r="AE178" s="186">
        <v>130</v>
      </c>
      <c r="AF178" s="186">
        <v>390</v>
      </c>
      <c r="AG178" s="186">
        <v>40</v>
      </c>
      <c r="AH178" s="186">
        <v>120</v>
      </c>
      <c r="AI178" s="186" t="s">
        <v>174</v>
      </c>
      <c r="AJ178" s="186" t="s">
        <v>845</v>
      </c>
      <c r="AK178" s="186"/>
    </row>
    <row r="179" s="96" customFormat="1" ht="74" customHeight="1" spans="1:37">
      <c r="A179" s="166">
        <v>45</v>
      </c>
      <c r="B179" s="145" t="s">
        <v>45</v>
      </c>
      <c r="C179" s="145" t="s">
        <v>399</v>
      </c>
      <c r="D179" s="145" t="s">
        <v>671</v>
      </c>
      <c r="E179" s="217" t="s">
        <v>846</v>
      </c>
      <c r="F179" s="145" t="s">
        <v>847</v>
      </c>
      <c r="G179" s="143" t="s">
        <v>848</v>
      </c>
      <c r="H179" s="145" t="s">
        <v>192</v>
      </c>
      <c r="I179" s="145" t="s">
        <v>193</v>
      </c>
      <c r="J179" s="145" t="s">
        <v>53</v>
      </c>
      <c r="K179" s="145" t="s">
        <v>192</v>
      </c>
      <c r="L179" s="145" t="s">
        <v>54</v>
      </c>
      <c r="M179" s="145" t="s">
        <v>194</v>
      </c>
      <c r="N179" s="146">
        <v>18209152233</v>
      </c>
      <c r="O179" s="143">
        <v>39</v>
      </c>
      <c r="P179" s="143">
        <v>39</v>
      </c>
      <c r="Q179" s="161"/>
      <c r="R179" s="161">
        <v>39</v>
      </c>
      <c r="S179" s="161"/>
      <c r="T179" s="161"/>
      <c r="U179" s="161"/>
      <c r="V179" s="161"/>
      <c r="W179" s="161"/>
      <c r="X179" s="161"/>
      <c r="Y179" s="145" t="s">
        <v>147</v>
      </c>
      <c r="Z179" s="186" t="s">
        <v>58</v>
      </c>
      <c r="AA179" s="186" t="s">
        <v>59</v>
      </c>
      <c r="AB179" s="186" t="s">
        <v>59</v>
      </c>
      <c r="AC179" s="186" t="s">
        <v>59</v>
      </c>
      <c r="AD179" s="186" t="s">
        <v>59</v>
      </c>
      <c r="AE179" s="186">
        <v>10</v>
      </c>
      <c r="AF179" s="186">
        <v>31</v>
      </c>
      <c r="AG179" s="186">
        <v>10</v>
      </c>
      <c r="AH179" s="186">
        <v>31</v>
      </c>
      <c r="AI179" s="186" t="s">
        <v>174</v>
      </c>
      <c r="AJ179" s="186" t="s">
        <v>849</v>
      </c>
      <c r="AK179" s="186"/>
    </row>
    <row r="180" s="96" customFormat="1" ht="74" customHeight="1" spans="1:37">
      <c r="A180" s="166">
        <v>46</v>
      </c>
      <c r="B180" s="145" t="s">
        <v>45</v>
      </c>
      <c r="C180" s="145" t="s">
        <v>399</v>
      </c>
      <c r="D180" s="145" t="s">
        <v>671</v>
      </c>
      <c r="E180" s="217" t="s">
        <v>850</v>
      </c>
      <c r="F180" s="145" t="s">
        <v>851</v>
      </c>
      <c r="G180" s="143" t="s">
        <v>848</v>
      </c>
      <c r="H180" s="145" t="s">
        <v>192</v>
      </c>
      <c r="I180" s="145" t="s">
        <v>193</v>
      </c>
      <c r="J180" s="145" t="s">
        <v>53</v>
      </c>
      <c r="K180" s="145" t="s">
        <v>192</v>
      </c>
      <c r="L180" s="145" t="s">
        <v>54</v>
      </c>
      <c r="M180" s="145" t="s">
        <v>194</v>
      </c>
      <c r="N180" s="146">
        <v>18209152233</v>
      </c>
      <c r="O180" s="143">
        <v>58</v>
      </c>
      <c r="P180" s="143">
        <v>58</v>
      </c>
      <c r="Q180" s="161"/>
      <c r="R180" s="161">
        <v>58</v>
      </c>
      <c r="S180" s="161"/>
      <c r="T180" s="161"/>
      <c r="U180" s="161"/>
      <c r="V180" s="161"/>
      <c r="W180" s="161"/>
      <c r="X180" s="161"/>
      <c r="Y180" s="145" t="s">
        <v>147</v>
      </c>
      <c r="Z180" s="186" t="s">
        <v>58</v>
      </c>
      <c r="AA180" s="186" t="s">
        <v>59</v>
      </c>
      <c r="AB180" s="186" t="s">
        <v>59</v>
      </c>
      <c r="AC180" s="186" t="s">
        <v>59</v>
      </c>
      <c r="AD180" s="186" t="s">
        <v>59</v>
      </c>
      <c r="AE180" s="186">
        <v>15</v>
      </c>
      <c r="AF180" s="186">
        <v>48</v>
      </c>
      <c r="AG180" s="186">
        <v>15</v>
      </c>
      <c r="AH180" s="186">
        <v>48</v>
      </c>
      <c r="AI180" s="186" t="s">
        <v>174</v>
      </c>
      <c r="AJ180" s="186" t="s">
        <v>852</v>
      </c>
      <c r="AK180" s="186"/>
    </row>
    <row r="181" s="96" customFormat="1" ht="74" customHeight="1" spans="1:37">
      <c r="A181" s="166">
        <v>47</v>
      </c>
      <c r="B181" s="145" t="s">
        <v>45</v>
      </c>
      <c r="C181" s="145" t="s">
        <v>399</v>
      </c>
      <c r="D181" s="145" t="s">
        <v>671</v>
      </c>
      <c r="E181" s="217" t="s">
        <v>853</v>
      </c>
      <c r="F181" s="145" t="s">
        <v>854</v>
      </c>
      <c r="G181" s="143" t="s">
        <v>848</v>
      </c>
      <c r="H181" s="145" t="s">
        <v>192</v>
      </c>
      <c r="I181" s="145" t="s">
        <v>193</v>
      </c>
      <c r="J181" s="145" t="s">
        <v>53</v>
      </c>
      <c r="K181" s="145" t="s">
        <v>192</v>
      </c>
      <c r="L181" s="145" t="s">
        <v>54</v>
      </c>
      <c r="M181" s="145" t="s">
        <v>194</v>
      </c>
      <c r="N181" s="146">
        <v>18209152233</v>
      </c>
      <c r="O181" s="143">
        <v>57</v>
      </c>
      <c r="P181" s="143">
        <v>57</v>
      </c>
      <c r="Q181" s="161"/>
      <c r="R181" s="161">
        <v>57</v>
      </c>
      <c r="S181" s="161"/>
      <c r="T181" s="161"/>
      <c r="U181" s="161"/>
      <c r="V181" s="161"/>
      <c r="W181" s="161"/>
      <c r="X181" s="161"/>
      <c r="Y181" s="145" t="s">
        <v>147</v>
      </c>
      <c r="Z181" s="186" t="s">
        <v>58</v>
      </c>
      <c r="AA181" s="186" t="s">
        <v>59</v>
      </c>
      <c r="AB181" s="186" t="s">
        <v>59</v>
      </c>
      <c r="AC181" s="186" t="s">
        <v>59</v>
      </c>
      <c r="AD181" s="186" t="s">
        <v>59</v>
      </c>
      <c r="AE181" s="186">
        <v>15</v>
      </c>
      <c r="AF181" s="186">
        <v>48</v>
      </c>
      <c r="AG181" s="186">
        <v>15</v>
      </c>
      <c r="AH181" s="186">
        <v>48</v>
      </c>
      <c r="AI181" s="186" t="s">
        <v>174</v>
      </c>
      <c r="AJ181" s="186" t="s">
        <v>855</v>
      </c>
      <c r="AK181" s="186"/>
    </row>
    <row r="182" s="102" customFormat="1" ht="74" customHeight="1" spans="1:37">
      <c r="A182" s="218">
        <v>48</v>
      </c>
      <c r="B182" s="150" t="s">
        <v>45</v>
      </c>
      <c r="C182" s="150" t="s">
        <v>399</v>
      </c>
      <c r="D182" s="150" t="s">
        <v>671</v>
      </c>
      <c r="E182" s="219" t="s">
        <v>856</v>
      </c>
      <c r="F182" s="150" t="s">
        <v>857</v>
      </c>
      <c r="G182" s="153" t="s">
        <v>50</v>
      </c>
      <c r="H182" s="150"/>
      <c r="I182" s="150"/>
      <c r="J182" s="150" t="s">
        <v>53</v>
      </c>
      <c r="K182" s="150" t="s">
        <v>310</v>
      </c>
      <c r="L182" s="150" t="s">
        <v>54</v>
      </c>
      <c r="M182" s="150"/>
      <c r="N182" s="179"/>
      <c r="O182" s="153">
        <v>32</v>
      </c>
      <c r="P182" s="153">
        <v>32</v>
      </c>
      <c r="Q182" s="178"/>
      <c r="R182" s="178">
        <v>32</v>
      </c>
      <c r="S182" s="178"/>
      <c r="T182" s="178"/>
      <c r="U182" s="178"/>
      <c r="V182" s="178"/>
      <c r="W182" s="178"/>
      <c r="X182" s="178"/>
      <c r="Y182" s="150" t="s">
        <v>147</v>
      </c>
      <c r="Z182" s="187" t="s">
        <v>58</v>
      </c>
      <c r="AA182" s="187" t="s">
        <v>59</v>
      </c>
      <c r="AB182" s="187" t="s">
        <v>59</v>
      </c>
      <c r="AC182" s="187" t="s">
        <v>59</v>
      </c>
      <c r="AD182" s="187" t="s">
        <v>59</v>
      </c>
      <c r="AE182" s="226">
        <v>100</v>
      </c>
      <c r="AF182" s="226">
        <v>302</v>
      </c>
      <c r="AG182" s="226">
        <v>100</v>
      </c>
      <c r="AH182" s="226">
        <v>302</v>
      </c>
      <c r="AI182" s="187" t="s">
        <v>858</v>
      </c>
      <c r="AJ182" s="187" t="s">
        <v>859</v>
      </c>
      <c r="AK182" s="187"/>
    </row>
    <row r="183" s="93" customFormat="1" ht="60" customHeight="1" spans="1:37">
      <c r="A183" s="162" t="s">
        <v>860</v>
      </c>
      <c r="B183" s="163"/>
      <c r="C183" s="189"/>
      <c r="D183" s="164"/>
      <c r="E183" s="165">
        <v>1</v>
      </c>
      <c r="F183" s="164"/>
      <c r="G183" s="159"/>
      <c r="H183" s="164"/>
      <c r="I183" s="164"/>
      <c r="J183" s="164"/>
      <c r="K183" s="164"/>
      <c r="L183" s="164"/>
      <c r="M183" s="164"/>
      <c r="N183" s="165"/>
      <c r="O183" s="159">
        <f t="shared" ref="O183:X183" si="8">O184</f>
        <v>30</v>
      </c>
      <c r="P183" s="159">
        <f t="shared" si="8"/>
        <v>30</v>
      </c>
      <c r="Q183" s="159">
        <f t="shared" si="8"/>
        <v>0</v>
      </c>
      <c r="R183" s="159">
        <f t="shared" si="8"/>
        <v>30</v>
      </c>
      <c r="S183" s="159">
        <f t="shared" si="8"/>
        <v>0</v>
      </c>
      <c r="T183" s="159">
        <f t="shared" si="8"/>
        <v>0</v>
      </c>
      <c r="U183" s="159">
        <f t="shared" si="8"/>
        <v>0</v>
      </c>
      <c r="V183" s="159">
        <f t="shared" si="8"/>
        <v>0</v>
      </c>
      <c r="W183" s="159">
        <f t="shared" si="8"/>
        <v>0</v>
      </c>
      <c r="X183" s="159">
        <f t="shared" si="8"/>
        <v>0</v>
      </c>
      <c r="Y183" s="189"/>
      <c r="Z183" s="190"/>
      <c r="AA183" s="190"/>
      <c r="AB183" s="190"/>
      <c r="AC183" s="190"/>
      <c r="AD183" s="190"/>
      <c r="AE183" s="190"/>
      <c r="AF183" s="190"/>
      <c r="AG183" s="190"/>
      <c r="AH183" s="190"/>
      <c r="AI183" s="190"/>
      <c r="AJ183" s="190"/>
      <c r="AK183" s="190"/>
    </row>
    <row r="184" s="98" customFormat="1" ht="183" customHeight="1" spans="1:37">
      <c r="A184" s="166">
        <v>1</v>
      </c>
      <c r="B184" s="145" t="s">
        <v>45</v>
      </c>
      <c r="C184" s="145" t="s">
        <v>861</v>
      </c>
      <c r="D184" s="145" t="s">
        <v>862</v>
      </c>
      <c r="E184" s="146" t="s">
        <v>863</v>
      </c>
      <c r="F184" s="147" t="s">
        <v>864</v>
      </c>
      <c r="G184" s="143" t="s">
        <v>50</v>
      </c>
      <c r="H184" s="145" t="s">
        <v>865</v>
      </c>
      <c r="I184" s="145" t="s">
        <v>384</v>
      </c>
      <c r="J184" s="145" t="s">
        <v>53</v>
      </c>
      <c r="K184" s="143" t="s">
        <v>54</v>
      </c>
      <c r="L184" s="145" t="s">
        <v>54</v>
      </c>
      <c r="M184" s="145" t="s">
        <v>55</v>
      </c>
      <c r="N184" s="146" t="s">
        <v>56</v>
      </c>
      <c r="O184" s="143">
        <v>30</v>
      </c>
      <c r="P184" s="143">
        <v>30</v>
      </c>
      <c r="Q184" s="145"/>
      <c r="R184" s="145">
        <v>30</v>
      </c>
      <c r="S184" s="145"/>
      <c r="T184" s="145"/>
      <c r="U184" s="145"/>
      <c r="V184" s="145"/>
      <c r="W184" s="145"/>
      <c r="X184" s="145"/>
      <c r="Y184" s="145" t="s">
        <v>57</v>
      </c>
      <c r="Z184" s="186" t="s">
        <v>58</v>
      </c>
      <c r="AA184" s="186" t="s">
        <v>58</v>
      </c>
      <c r="AB184" s="186" t="s">
        <v>59</v>
      </c>
      <c r="AC184" s="186" t="s">
        <v>59</v>
      </c>
      <c r="AD184" s="186" t="s">
        <v>59</v>
      </c>
      <c r="AE184" s="186">
        <v>30</v>
      </c>
      <c r="AF184" s="186">
        <v>150</v>
      </c>
      <c r="AG184" s="186">
        <v>12</v>
      </c>
      <c r="AH184" s="186">
        <v>36</v>
      </c>
      <c r="AI184" s="186" t="s">
        <v>866</v>
      </c>
      <c r="AJ184" s="186" t="s">
        <v>867</v>
      </c>
      <c r="AK184" s="186"/>
    </row>
    <row r="185" s="93" customFormat="1" ht="60" customHeight="1" spans="1:37">
      <c r="A185" s="162" t="s">
        <v>868</v>
      </c>
      <c r="B185" s="163"/>
      <c r="C185" s="164"/>
      <c r="D185" s="164"/>
      <c r="E185" s="165">
        <v>3</v>
      </c>
      <c r="F185" s="164"/>
      <c r="G185" s="159"/>
      <c r="H185" s="164"/>
      <c r="I185" s="164"/>
      <c r="J185" s="164"/>
      <c r="K185" s="164"/>
      <c r="L185" s="164"/>
      <c r="M185" s="164"/>
      <c r="N185" s="165"/>
      <c r="O185" s="159">
        <f t="shared" ref="O185:X185" si="9">SUM(O186:O188)</f>
        <v>3530</v>
      </c>
      <c r="P185" s="159">
        <f t="shared" si="9"/>
        <v>3530</v>
      </c>
      <c r="Q185" s="159">
        <f t="shared" si="9"/>
        <v>3030</v>
      </c>
      <c r="R185" s="159">
        <f t="shared" si="9"/>
        <v>500</v>
      </c>
      <c r="S185" s="159">
        <f t="shared" si="9"/>
        <v>0</v>
      </c>
      <c r="T185" s="159">
        <f t="shared" si="9"/>
        <v>0</v>
      </c>
      <c r="U185" s="159">
        <f t="shared" si="9"/>
        <v>0</v>
      </c>
      <c r="V185" s="159">
        <f t="shared" si="9"/>
        <v>0</v>
      </c>
      <c r="W185" s="159">
        <f t="shared" si="9"/>
        <v>0</v>
      </c>
      <c r="X185" s="159">
        <f t="shared" si="9"/>
        <v>0</v>
      </c>
      <c r="Y185" s="189"/>
      <c r="Z185" s="190"/>
      <c r="AA185" s="190"/>
      <c r="AB185" s="190"/>
      <c r="AC185" s="190"/>
      <c r="AD185" s="190"/>
      <c r="AE185" s="190"/>
      <c r="AF185" s="190"/>
      <c r="AG185" s="190"/>
      <c r="AH185" s="190"/>
      <c r="AI185" s="190"/>
      <c r="AJ185" s="190"/>
      <c r="AK185" s="190"/>
    </row>
    <row r="186" s="98" customFormat="1" ht="87" customHeight="1" spans="1:37">
      <c r="A186" s="166">
        <v>1</v>
      </c>
      <c r="B186" s="145" t="s">
        <v>45</v>
      </c>
      <c r="C186" s="145" t="s">
        <v>869</v>
      </c>
      <c r="D186" s="145" t="s">
        <v>870</v>
      </c>
      <c r="E186" s="146" t="s">
        <v>871</v>
      </c>
      <c r="F186" s="147" t="s">
        <v>872</v>
      </c>
      <c r="G186" s="143" t="s">
        <v>50</v>
      </c>
      <c r="H186" s="145" t="s">
        <v>873</v>
      </c>
      <c r="I186" s="145"/>
      <c r="J186" s="145" t="s">
        <v>53</v>
      </c>
      <c r="K186" s="145" t="s">
        <v>874</v>
      </c>
      <c r="L186" s="145" t="s">
        <v>874</v>
      </c>
      <c r="M186" s="145" t="s">
        <v>875</v>
      </c>
      <c r="N186" s="146" t="s">
        <v>876</v>
      </c>
      <c r="O186" s="143">
        <v>2850</v>
      </c>
      <c r="P186" s="143">
        <v>2850</v>
      </c>
      <c r="Q186" s="145">
        <v>2350</v>
      </c>
      <c r="R186" s="145">
        <v>500</v>
      </c>
      <c r="S186" s="145"/>
      <c r="T186" s="145"/>
      <c r="U186" s="145"/>
      <c r="V186" s="145"/>
      <c r="W186" s="145"/>
      <c r="X186" s="145"/>
      <c r="Y186" s="145" t="s">
        <v>57</v>
      </c>
      <c r="Z186" s="186" t="s">
        <v>58</v>
      </c>
      <c r="AA186" s="186" t="s">
        <v>58</v>
      </c>
      <c r="AB186" s="186" t="s">
        <v>59</v>
      </c>
      <c r="AC186" s="186" t="s">
        <v>59</v>
      </c>
      <c r="AD186" s="186" t="s">
        <v>59</v>
      </c>
      <c r="AE186" s="186">
        <v>10301</v>
      </c>
      <c r="AF186" s="186">
        <v>10301</v>
      </c>
      <c r="AG186" s="186">
        <v>10301</v>
      </c>
      <c r="AH186" s="186">
        <v>10301</v>
      </c>
      <c r="AI186" s="186" t="s">
        <v>877</v>
      </c>
      <c r="AJ186" s="186" t="s">
        <v>878</v>
      </c>
      <c r="AK186" s="186"/>
    </row>
    <row r="187" s="98" customFormat="1" ht="87" customHeight="1" spans="1:37">
      <c r="A187" s="166">
        <v>2</v>
      </c>
      <c r="B187" s="145" t="s">
        <v>45</v>
      </c>
      <c r="C187" s="145" t="s">
        <v>869</v>
      </c>
      <c r="D187" s="145" t="s">
        <v>879</v>
      </c>
      <c r="E187" s="146" t="s">
        <v>880</v>
      </c>
      <c r="F187" s="147" t="s">
        <v>881</v>
      </c>
      <c r="G187" s="143" t="s">
        <v>50</v>
      </c>
      <c r="H187" s="145" t="s">
        <v>873</v>
      </c>
      <c r="I187" s="145" t="s">
        <v>882</v>
      </c>
      <c r="J187" s="145" t="s">
        <v>53</v>
      </c>
      <c r="K187" s="145" t="s">
        <v>874</v>
      </c>
      <c r="L187" s="145" t="s">
        <v>874</v>
      </c>
      <c r="M187" s="145" t="s">
        <v>875</v>
      </c>
      <c r="N187" s="146" t="s">
        <v>876</v>
      </c>
      <c r="O187" s="143">
        <v>180</v>
      </c>
      <c r="P187" s="143">
        <v>180</v>
      </c>
      <c r="Q187" s="145">
        <v>180</v>
      </c>
      <c r="R187" s="145"/>
      <c r="S187" s="145"/>
      <c r="T187" s="145"/>
      <c r="U187" s="145"/>
      <c r="V187" s="145"/>
      <c r="W187" s="145"/>
      <c r="X187" s="145"/>
      <c r="Y187" s="145" t="s">
        <v>57</v>
      </c>
      <c r="Z187" s="186" t="s">
        <v>58</v>
      </c>
      <c r="AA187" s="186" t="s">
        <v>58</v>
      </c>
      <c r="AB187" s="186" t="s">
        <v>59</v>
      </c>
      <c r="AC187" s="186" t="s">
        <v>59</v>
      </c>
      <c r="AD187" s="186" t="s">
        <v>59</v>
      </c>
      <c r="AE187" s="186">
        <v>1800</v>
      </c>
      <c r="AF187" s="186">
        <v>1800</v>
      </c>
      <c r="AG187" s="186">
        <v>1800</v>
      </c>
      <c r="AH187" s="186">
        <v>1800</v>
      </c>
      <c r="AI187" s="186" t="s">
        <v>883</v>
      </c>
      <c r="AJ187" s="186" t="s">
        <v>884</v>
      </c>
      <c r="AK187" s="186"/>
    </row>
    <row r="188" s="98" customFormat="1" ht="109" customHeight="1" spans="1:37">
      <c r="A188" s="166">
        <v>3</v>
      </c>
      <c r="B188" s="145" t="s">
        <v>45</v>
      </c>
      <c r="C188" s="145" t="s">
        <v>869</v>
      </c>
      <c r="D188" s="145" t="s">
        <v>885</v>
      </c>
      <c r="E188" s="146" t="s">
        <v>886</v>
      </c>
      <c r="F188" s="147" t="s">
        <v>887</v>
      </c>
      <c r="G188" s="143" t="s">
        <v>50</v>
      </c>
      <c r="H188" s="145" t="s">
        <v>51</v>
      </c>
      <c r="I188" s="145" t="s">
        <v>888</v>
      </c>
      <c r="J188" s="145" t="s">
        <v>53</v>
      </c>
      <c r="K188" s="145" t="s">
        <v>874</v>
      </c>
      <c r="L188" s="145" t="s">
        <v>874</v>
      </c>
      <c r="M188" s="145" t="s">
        <v>875</v>
      </c>
      <c r="N188" s="146" t="s">
        <v>876</v>
      </c>
      <c r="O188" s="143">
        <v>500</v>
      </c>
      <c r="P188" s="143">
        <v>500</v>
      </c>
      <c r="Q188" s="145">
        <v>500</v>
      </c>
      <c r="R188" s="145"/>
      <c r="S188" s="145"/>
      <c r="T188" s="145"/>
      <c r="U188" s="145"/>
      <c r="V188" s="145"/>
      <c r="W188" s="145"/>
      <c r="X188" s="145"/>
      <c r="Y188" s="145" t="s">
        <v>57</v>
      </c>
      <c r="Z188" s="186" t="s">
        <v>58</v>
      </c>
      <c r="AA188" s="186" t="s">
        <v>58</v>
      </c>
      <c r="AB188" s="186" t="s">
        <v>59</v>
      </c>
      <c r="AC188" s="186" t="s">
        <v>59</v>
      </c>
      <c r="AD188" s="186" t="s">
        <v>59</v>
      </c>
      <c r="AE188" s="186">
        <v>109</v>
      </c>
      <c r="AF188" s="186">
        <v>327</v>
      </c>
      <c r="AG188" s="186">
        <v>109</v>
      </c>
      <c r="AH188" s="186">
        <v>327</v>
      </c>
      <c r="AI188" s="186" t="s">
        <v>889</v>
      </c>
      <c r="AJ188" s="186" t="s">
        <v>890</v>
      </c>
      <c r="AK188" s="186"/>
    </row>
    <row r="189" s="93" customFormat="1" ht="60" customHeight="1" spans="1:37">
      <c r="A189" s="220" t="s">
        <v>891</v>
      </c>
      <c r="B189" s="221"/>
      <c r="C189" s="164"/>
      <c r="D189" s="164"/>
      <c r="E189" s="165">
        <v>9</v>
      </c>
      <c r="F189" s="164"/>
      <c r="G189" s="159"/>
      <c r="H189" s="164"/>
      <c r="I189" s="164"/>
      <c r="J189" s="164"/>
      <c r="K189" s="164"/>
      <c r="L189" s="164"/>
      <c r="M189" s="164"/>
      <c r="N189" s="165"/>
      <c r="O189" s="159">
        <f>SUM(O190:O198)</f>
        <v>1233.33</v>
      </c>
      <c r="P189" s="159">
        <f t="shared" ref="P189:X189" si="10">SUM(P190:P198)</f>
        <v>1233.33</v>
      </c>
      <c r="Q189" s="159">
        <f t="shared" si="10"/>
        <v>1210.785</v>
      </c>
      <c r="R189" s="159">
        <f t="shared" si="10"/>
        <v>22.545</v>
      </c>
      <c r="S189" s="159">
        <f t="shared" si="10"/>
        <v>0</v>
      </c>
      <c r="T189" s="159">
        <f t="shared" si="10"/>
        <v>0</v>
      </c>
      <c r="U189" s="159">
        <f t="shared" si="10"/>
        <v>0</v>
      </c>
      <c r="V189" s="159">
        <f t="shared" si="10"/>
        <v>0</v>
      </c>
      <c r="W189" s="159">
        <f t="shared" si="10"/>
        <v>0</v>
      </c>
      <c r="X189" s="159">
        <f t="shared" si="10"/>
        <v>0</v>
      </c>
      <c r="Y189" s="189"/>
      <c r="Z189" s="190"/>
      <c r="AA189" s="190"/>
      <c r="AB189" s="190"/>
      <c r="AC189" s="190"/>
      <c r="AD189" s="190"/>
      <c r="AE189" s="190"/>
      <c r="AF189" s="190"/>
      <c r="AG189" s="190"/>
      <c r="AH189" s="190"/>
      <c r="AI189" s="190"/>
      <c r="AJ189" s="190"/>
      <c r="AK189" s="190"/>
    </row>
    <row r="190" s="98" customFormat="1" ht="127" customHeight="1" spans="1:37">
      <c r="A190" s="222">
        <v>1</v>
      </c>
      <c r="B190" s="145" t="s">
        <v>45</v>
      </c>
      <c r="C190" s="145" t="s">
        <v>892</v>
      </c>
      <c r="D190" s="145" t="s">
        <v>893</v>
      </c>
      <c r="E190" s="146" t="s">
        <v>894</v>
      </c>
      <c r="F190" s="147" t="s">
        <v>895</v>
      </c>
      <c r="G190" s="213" t="s">
        <v>50</v>
      </c>
      <c r="H190" s="145" t="s">
        <v>896</v>
      </c>
      <c r="I190" s="145" t="s">
        <v>193</v>
      </c>
      <c r="J190" s="145" t="s">
        <v>53</v>
      </c>
      <c r="K190" s="145" t="s">
        <v>192</v>
      </c>
      <c r="L190" s="145" t="s">
        <v>874</v>
      </c>
      <c r="M190" s="145" t="s">
        <v>875</v>
      </c>
      <c r="N190" s="146" t="s">
        <v>876</v>
      </c>
      <c r="O190" s="213">
        <v>200</v>
      </c>
      <c r="P190" s="213">
        <v>200</v>
      </c>
      <c r="Q190" s="161">
        <v>200</v>
      </c>
      <c r="R190" s="161"/>
      <c r="S190" s="161"/>
      <c r="T190" s="161"/>
      <c r="U190" s="161"/>
      <c r="V190" s="161"/>
      <c r="W190" s="161"/>
      <c r="X190" s="161"/>
      <c r="Y190" s="145" t="s">
        <v>57</v>
      </c>
      <c r="Z190" s="186" t="s">
        <v>58</v>
      </c>
      <c r="AA190" s="186" t="s">
        <v>58</v>
      </c>
      <c r="AB190" s="186" t="s">
        <v>59</v>
      </c>
      <c r="AC190" s="186" t="s">
        <v>59</v>
      </c>
      <c r="AD190" s="186" t="s">
        <v>59</v>
      </c>
      <c r="AE190" s="186">
        <v>400</v>
      </c>
      <c r="AF190" s="186">
        <v>1200</v>
      </c>
      <c r="AG190" s="186">
        <v>50</v>
      </c>
      <c r="AH190" s="186">
        <v>150</v>
      </c>
      <c r="AI190" s="186" t="s">
        <v>897</v>
      </c>
      <c r="AJ190" s="186" t="s">
        <v>898</v>
      </c>
      <c r="AK190" s="186"/>
    </row>
    <row r="191" s="98" customFormat="1" ht="127" customHeight="1" spans="1:37">
      <c r="A191" s="222">
        <v>2</v>
      </c>
      <c r="B191" s="145" t="s">
        <v>45</v>
      </c>
      <c r="C191" s="145" t="s">
        <v>892</v>
      </c>
      <c r="D191" s="145" t="s">
        <v>893</v>
      </c>
      <c r="E191" s="146" t="s">
        <v>899</v>
      </c>
      <c r="F191" s="147" t="s">
        <v>900</v>
      </c>
      <c r="G191" s="213" t="s">
        <v>50</v>
      </c>
      <c r="H191" s="145" t="s">
        <v>901</v>
      </c>
      <c r="I191" s="145" t="s">
        <v>311</v>
      </c>
      <c r="J191" s="145" t="s">
        <v>53</v>
      </c>
      <c r="K191" s="145" t="s">
        <v>310</v>
      </c>
      <c r="L191" s="145" t="s">
        <v>874</v>
      </c>
      <c r="M191" s="145" t="s">
        <v>875</v>
      </c>
      <c r="N191" s="146" t="s">
        <v>876</v>
      </c>
      <c r="O191" s="213">
        <v>200</v>
      </c>
      <c r="P191" s="213">
        <v>200</v>
      </c>
      <c r="Q191" s="161">
        <v>200</v>
      </c>
      <c r="R191" s="161"/>
      <c r="S191" s="161"/>
      <c r="T191" s="161"/>
      <c r="U191" s="161"/>
      <c r="V191" s="161"/>
      <c r="W191" s="161"/>
      <c r="X191" s="161"/>
      <c r="Y191" s="145" t="s">
        <v>57</v>
      </c>
      <c r="Z191" s="186" t="s">
        <v>58</v>
      </c>
      <c r="AA191" s="186" t="s">
        <v>58</v>
      </c>
      <c r="AB191" s="186" t="s">
        <v>59</v>
      </c>
      <c r="AC191" s="186" t="s">
        <v>59</v>
      </c>
      <c r="AD191" s="186" t="s">
        <v>59</v>
      </c>
      <c r="AE191" s="186">
        <v>400</v>
      </c>
      <c r="AF191" s="186">
        <v>1200</v>
      </c>
      <c r="AG191" s="186">
        <v>95</v>
      </c>
      <c r="AH191" s="186">
        <v>357</v>
      </c>
      <c r="AI191" s="186" t="s">
        <v>897</v>
      </c>
      <c r="AJ191" s="195" t="s">
        <v>902</v>
      </c>
      <c r="AK191" s="186"/>
    </row>
    <row r="192" s="98" customFormat="1" ht="127" customHeight="1" spans="1:37">
      <c r="A192" s="222">
        <v>3</v>
      </c>
      <c r="B192" s="145" t="s">
        <v>45</v>
      </c>
      <c r="C192" s="145" t="s">
        <v>892</v>
      </c>
      <c r="D192" s="145" t="s">
        <v>893</v>
      </c>
      <c r="E192" s="146" t="s">
        <v>903</v>
      </c>
      <c r="F192" s="147" t="s">
        <v>900</v>
      </c>
      <c r="G192" s="213" t="s">
        <v>50</v>
      </c>
      <c r="H192" s="145" t="s">
        <v>262</v>
      </c>
      <c r="I192" s="145" t="s">
        <v>359</v>
      </c>
      <c r="J192" s="145" t="s">
        <v>53</v>
      </c>
      <c r="K192" s="145" t="s">
        <v>262</v>
      </c>
      <c r="L192" s="145" t="s">
        <v>874</v>
      </c>
      <c r="M192" s="145" t="s">
        <v>875</v>
      </c>
      <c r="N192" s="146" t="s">
        <v>876</v>
      </c>
      <c r="O192" s="213">
        <v>200</v>
      </c>
      <c r="P192" s="213">
        <v>200</v>
      </c>
      <c r="Q192" s="161">
        <v>200</v>
      </c>
      <c r="R192" s="161"/>
      <c r="S192" s="161"/>
      <c r="T192" s="161"/>
      <c r="U192" s="161"/>
      <c r="V192" s="161"/>
      <c r="W192" s="161"/>
      <c r="X192" s="161"/>
      <c r="Y192" s="145" t="s">
        <v>57</v>
      </c>
      <c r="Z192" s="186" t="s">
        <v>58</v>
      </c>
      <c r="AA192" s="186" t="s">
        <v>58</v>
      </c>
      <c r="AB192" s="186" t="s">
        <v>59</v>
      </c>
      <c r="AC192" s="186" t="s">
        <v>59</v>
      </c>
      <c r="AD192" s="186" t="s">
        <v>59</v>
      </c>
      <c r="AE192" s="186">
        <v>400</v>
      </c>
      <c r="AF192" s="186">
        <v>1200</v>
      </c>
      <c r="AG192" s="186">
        <v>75</v>
      </c>
      <c r="AH192" s="186">
        <v>248</v>
      </c>
      <c r="AI192" s="186" t="s">
        <v>897</v>
      </c>
      <c r="AJ192" s="195" t="s">
        <v>904</v>
      </c>
      <c r="AK192" s="186"/>
    </row>
    <row r="193" s="98" customFormat="1" ht="127" customHeight="1" spans="1:37">
      <c r="A193" s="222">
        <v>4</v>
      </c>
      <c r="B193" s="145" t="s">
        <v>45</v>
      </c>
      <c r="C193" s="145" t="s">
        <v>892</v>
      </c>
      <c r="D193" s="145" t="s">
        <v>893</v>
      </c>
      <c r="E193" s="146" t="s">
        <v>905</v>
      </c>
      <c r="F193" s="147" t="s">
        <v>900</v>
      </c>
      <c r="G193" s="213" t="s">
        <v>50</v>
      </c>
      <c r="H193" s="145" t="s">
        <v>140</v>
      </c>
      <c r="I193" s="145" t="s">
        <v>141</v>
      </c>
      <c r="J193" s="145" t="s">
        <v>53</v>
      </c>
      <c r="K193" s="145" t="s">
        <v>140</v>
      </c>
      <c r="L193" s="145" t="s">
        <v>874</v>
      </c>
      <c r="M193" s="145" t="s">
        <v>875</v>
      </c>
      <c r="N193" s="146" t="s">
        <v>876</v>
      </c>
      <c r="O193" s="213">
        <v>200</v>
      </c>
      <c r="P193" s="213">
        <v>200</v>
      </c>
      <c r="Q193" s="161">
        <v>200</v>
      </c>
      <c r="R193" s="161"/>
      <c r="S193" s="161"/>
      <c r="T193" s="161"/>
      <c r="U193" s="161"/>
      <c r="V193" s="161"/>
      <c r="W193" s="161"/>
      <c r="X193" s="161"/>
      <c r="Y193" s="145" t="s">
        <v>57</v>
      </c>
      <c r="Z193" s="186" t="s">
        <v>58</v>
      </c>
      <c r="AA193" s="186" t="s">
        <v>58</v>
      </c>
      <c r="AB193" s="186" t="s">
        <v>59</v>
      </c>
      <c r="AC193" s="186" t="s">
        <v>59</v>
      </c>
      <c r="AD193" s="186" t="s">
        <v>59</v>
      </c>
      <c r="AE193" s="186">
        <v>400</v>
      </c>
      <c r="AF193" s="186">
        <v>1200</v>
      </c>
      <c r="AG193" s="186">
        <v>60</v>
      </c>
      <c r="AH193" s="186">
        <v>180</v>
      </c>
      <c r="AI193" s="186" t="s">
        <v>897</v>
      </c>
      <c r="AJ193" s="195" t="s">
        <v>906</v>
      </c>
      <c r="AK193" s="186"/>
    </row>
    <row r="194" s="98" customFormat="1" ht="127" customHeight="1" spans="1:37">
      <c r="A194" s="222">
        <v>5</v>
      </c>
      <c r="B194" s="145" t="s">
        <v>45</v>
      </c>
      <c r="C194" s="145" t="s">
        <v>892</v>
      </c>
      <c r="D194" s="145" t="s">
        <v>893</v>
      </c>
      <c r="E194" s="146" t="s">
        <v>907</v>
      </c>
      <c r="F194" s="147" t="s">
        <v>900</v>
      </c>
      <c r="G194" s="213" t="s">
        <v>50</v>
      </c>
      <c r="H194" s="145" t="s">
        <v>178</v>
      </c>
      <c r="I194" s="145" t="s">
        <v>365</v>
      </c>
      <c r="J194" s="145" t="s">
        <v>53</v>
      </c>
      <c r="K194" s="145" t="s">
        <v>178</v>
      </c>
      <c r="L194" s="145" t="s">
        <v>874</v>
      </c>
      <c r="M194" s="145" t="s">
        <v>875</v>
      </c>
      <c r="N194" s="146" t="s">
        <v>876</v>
      </c>
      <c r="O194" s="213">
        <v>200</v>
      </c>
      <c r="P194" s="213">
        <v>200</v>
      </c>
      <c r="Q194" s="161">
        <v>200</v>
      </c>
      <c r="R194" s="161"/>
      <c r="S194" s="161"/>
      <c r="T194" s="161"/>
      <c r="U194" s="161"/>
      <c r="V194" s="161"/>
      <c r="W194" s="161"/>
      <c r="X194" s="161"/>
      <c r="Y194" s="145" t="s">
        <v>57</v>
      </c>
      <c r="Z194" s="186" t="s">
        <v>58</v>
      </c>
      <c r="AA194" s="186" t="s">
        <v>58</v>
      </c>
      <c r="AB194" s="186" t="s">
        <v>59</v>
      </c>
      <c r="AC194" s="186" t="s">
        <v>59</v>
      </c>
      <c r="AD194" s="186" t="s">
        <v>59</v>
      </c>
      <c r="AE194" s="186">
        <v>400</v>
      </c>
      <c r="AF194" s="186">
        <v>1200</v>
      </c>
      <c r="AG194" s="186">
        <v>80</v>
      </c>
      <c r="AH194" s="186">
        <v>240</v>
      </c>
      <c r="AI194" s="186" t="s">
        <v>897</v>
      </c>
      <c r="AJ194" s="195" t="s">
        <v>908</v>
      </c>
      <c r="AK194" s="186"/>
    </row>
    <row r="195" s="98" customFormat="1" ht="127" customHeight="1" spans="1:37">
      <c r="A195" s="222">
        <v>6</v>
      </c>
      <c r="B195" s="145" t="s">
        <v>45</v>
      </c>
      <c r="C195" s="145" t="s">
        <v>892</v>
      </c>
      <c r="D195" s="145" t="s">
        <v>893</v>
      </c>
      <c r="E195" s="146" t="s">
        <v>909</v>
      </c>
      <c r="F195" s="147" t="s">
        <v>900</v>
      </c>
      <c r="G195" s="213" t="s">
        <v>50</v>
      </c>
      <c r="H195" s="145" t="s">
        <v>424</v>
      </c>
      <c r="I195" s="145" t="s">
        <v>830</v>
      </c>
      <c r="J195" s="145" t="s">
        <v>53</v>
      </c>
      <c r="K195" s="145" t="s">
        <v>424</v>
      </c>
      <c r="L195" s="145" t="s">
        <v>874</v>
      </c>
      <c r="M195" s="145" t="s">
        <v>875</v>
      </c>
      <c r="N195" s="146" t="s">
        <v>876</v>
      </c>
      <c r="O195" s="213">
        <v>200</v>
      </c>
      <c r="P195" s="213">
        <v>200</v>
      </c>
      <c r="Q195" s="161">
        <v>200</v>
      </c>
      <c r="R195" s="161"/>
      <c r="S195" s="161"/>
      <c r="T195" s="161"/>
      <c r="U195" s="161"/>
      <c r="V195" s="161"/>
      <c r="W195" s="161"/>
      <c r="X195" s="161"/>
      <c r="Y195" s="145" t="s">
        <v>57</v>
      </c>
      <c r="Z195" s="186" t="s">
        <v>58</v>
      </c>
      <c r="AA195" s="186" t="s">
        <v>58</v>
      </c>
      <c r="AB195" s="186" t="s">
        <v>59</v>
      </c>
      <c r="AC195" s="186" t="s">
        <v>59</v>
      </c>
      <c r="AD195" s="186" t="s">
        <v>59</v>
      </c>
      <c r="AE195" s="186">
        <v>400</v>
      </c>
      <c r="AF195" s="186">
        <v>1200</v>
      </c>
      <c r="AG195" s="186">
        <v>50</v>
      </c>
      <c r="AH195" s="186">
        <v>150</v>
      </c>
      <c r="AI195" s="186" t="s">
        <v>897</v>
      </c>
      <c r="AJ195" s="195" t="s">
        <v>910</v>
      </c>
      <c r="AK195" s="186"/>
    </row>
    <row r="196" s="98" customFormat="1" ht="127" customHeight="1" spans="1:37">
      <c r="A196" s="222">
        <v>7</v>
      </c>
      <c r="B196" s="145" t="s">
        <v>45</v>
      </c>
      <c r="C196" s="145" t="s">
        <v>892</v>
      </c>
      <c r="D196" s="145" t="s">
        <v>893</v>
      </c>
      <c r="E196" s="146" t="s">
        <v>911</v>
      </c>
      <c r="F196" s="147" t="s">
        <v>900</v>
      </c>
      <c r="G196" s="213" t="s">
        <v>912</v>
      </c>
      <c r="H196" s="145" t="s">
        <v>262</v>
      </c>
      <c r="I196" s="145" t="s">
        <v>913</v>
      </c>
      <c r="J196" s="145" t="s">
        <v>53</v>
      </c>
      <c r="K196" s="145" t="s">
        <v>262</v>
      </c>
      <c r="L196" s="145" t="s">
        <v>54</v>
      </c>
      <c r="M196" s="145" t="s">
        <v>875</v>
      </c>
      <c r="N196" s="146" t="s">
        <v>876</v>
      </c>
      <c r="O196" s="213">
        <v>21.78</v>
      </c>
      <c r="P196" s="213">
        <v>21.78</v>
      </c>
      <c r="Q196" s="161">
        <v>4.235</v>
      </c>
      <c r="R196" s="161">
        <v>17.545</v>
      </c>
      <c r="S196" s="161"/>
      <c r="T196" s="161"/>
      <c r="U196" s="161"/>
      <c r="V196" s="161"/>
      <c r="W196" s="161"/>
      <c r="X196" s="161"/>
      <c r="Y196" s="145" t="s">
        <v>57</v>
      </c>
      <c r="Z196" s="186" t="s">
        <v>58</v>
      </c>
      <c r="AA196" s="186" t="s">
        <v>58</v>
      </c>
      <c r="AB196" s="186" t="s">
        <v>59</v>
      </c>
      <c r="AC196" s="186" t="s">
        <v>59</v>
      </c>
      <c r="AD196" s="186" t="s">
        <v>59</v>
      </c>
      <c r="AE196" s="186">
        <v>50</v>
      </c>
      <c r="AF196" s="186">
        <v>150</v>
      </c>
      <c r="AG196" s="186">
        <v>50</v>
      </c>
      <c r="AH196" s="186">
        <v>150</v>
      </c>
      <c r="AI196" s="186" t="s">
        <v>897</v>
      </c>
      <c r="AJ196" s="195" t="s">
        <v>914</v>
      </c>
      <c r="AK196" s="186"/>
    </row>
    <row r="197" s="98" customFormat="1" ht="127" customHeight="1" spans="1:37">
      <c r="A197" s="222">
        <v>8</v>
      </c>
      <c r="B197" s="145" t="s">
        <v>45</v>
      </c>
      <c r="C197" s="145" t="s">
        <v>892</v>
      </c>
      <c r="D197" s="145" t="s">
        <v>893</v>
      </c>
      <c r="E197" s="146" t="s">
        <v>915</v>
      </c>
      <c r="F197" s="147" t="s">
        <v>900</v>
      </c>
      <c r="G197" s="213" t="s">
        <v>912</v>
      </c>
      <c r="H197" s="145" t="s">
        <v>249</v>
      </c>
      <c r="I197" s="145" t="s">
        <v>913</v>
      </c>
      <c r="J197" s="145" t="s">
        <v>53</v>
      </c>
      <c r="K197" s="145" t="s">
        <v>249</v>
      </c>
      <c r="L197" s="145" t="s">
        <v>916</v>
      </c>
      <c r="M197" s="145" t="s">
        <v>875</v>
      </c>
      <c r="N197" s="146" t="s">
        <v>876</v>
      </c>
      <c r="O197" s="213">
        <v>6.55</v>
      </c>
      <c r="P197" s="213">
        <v>6.55</v>
      </c>
      <c r="Q197" s="161">
        <v>6.55</v>
      </c>
      <c r="R197" s="161"/>
      <c r="S197" s="161"/>
      <c r="T197" s="161"/>
      <c r="U197" s="161"/>
      <c r="V197" s="161"/>
      <c r="W197" s="161"/>
      <c r="X197" s="161"/>
      <c r="Y197" s="145" t="s">
        <v>57</v>
      </c>
      <c r="Z197" s="186" t="s">
        <v>58</v>
      </c>
      <c r="AA197" s="186" t="s">
        <v>58</v>
      </c>
      <c r="AB197" s="186" t="s">
        <v>59</v>
      </c>
      <c r="AC197" s="186" t="s">
        <v>59</v>
      </c>
      <c r="AD197" s="186" t="s">
        <v>59</v>
      </c>
      <c r="AE197" s="186">
        <v>15</v>
      </c>
      <c r="AF197" s="186">
        <v>42</v>
      </c>
      <c r="AG197" s="186">
        <v>15</v>
      </c>
      <c r="AH197" s="186">
        <v>42</v>
      </c>
      <c r="AI197" s="186" t="s">
        <v>897</v>
      </c>
      <c r="AJ197" s="195" t="s">
        <v>917</v>
      </c>
      <c r="AK197" s="186"/>
    </row>
    <row r="198" s="103" customFormat="1" ht="127" customHeight="1" spans="1:37">
      <c r="A198" s="228">
        <v>9</v>
      </c>
      <c r="B198" s="150" t="s">
        <v>45</v>
      </c>
      <c r="C198" s="150" t="s">
        <v>892</v>
      </c>
      <c r="D198" s="150" t="s">
        <v>893</v>
      </c>
      <c r="E198" s="151" t="s">
        <v>918</v>
      </c>
      <c r="F198" s="152" t="s">
        <v>900</v>
      </c>
      <c r="G198" s="153" t="s">
        <v>912</v>
      </c>
      <c r="H198" s="150" t="s">
        <v>590</v>
      </c>
      <c r="I198" s="150" t="s">
        <v>919</v>
      </c>
      <c r="J198" s="150" t="s">
        <v>53</v>
      </c>
      <c r="K198" s="150" t="s">
        <v>590</v>
      </c>
      <c r="L198" s="150" t="s">
        <v>916</v>
      </c>
      <c r="M198" s="150" t="s">
        <v>592</v>
      </c>
      <c r="N198" s="179">
        <v>13571458732</v>
      </c>
      <c r="O198" s="153">
        <v>5</v>
      </c>
      <c r="P198" s="153">
        <v>5</v>
      </c>
      <c r="Q198" s="178"/>
      <c r="R198" s="178">
        <v>5</v>
      </c>
      <c r="S198" s="178"/>
      <c r="T198" s="178"/>
      <c r="U198" s="178"/>
      <c r="V198" s="178"/>
      <c r="W198" s="178"/>
      <c r="X198" s="178"/>
      <c r="Y198" s="150" t="s">
        <v>57</v>
      </c>
      <c r="Z198" s="187" t="s">
        <v>58</v>
      </c>
      <c r="AA198" s="187" t="s">
        <v>58</v>
      </c>
      <c r="AB198" s="187" t="s">
        <v>59</v>
      </c>
      <c r="AC198" s="187" t="s">
        <v>59</v>
      </c>
      <c r="AD198" s="187" t="s">
        <v>59</v>
      </c>
      <c r="AE198" s="187">
        <v>10</v>
      </c>
      <c r="AF198" s="187">
        <v>30</v>
      </c>
      <c r="AG198" s="187">
        <v>10</v>
      </c>
      <c r="AH198" s="187">
        <v>30</v>
      </c>
      <c r="AI198" s="187" t="s">
        <v>897</v>
      </c>
      <c r="AJ198" s="245" t="s">
        <v>920</v>
      </c>
      <c r="AK198" s="187"/>
    </row>
    <row r="199" s="98" customFormat="1" ht="60" customHeight="1" spans="1:37">
      <c r="A199" s="140" t="s">
        <v>921</v>
      </c>
      <c r="B199" s="141"/>
      <c r="C199" s="160"/>
      <c r="D199" s="160"/>
      <c r="E199" s="157">
        <v>16</v>
      </c>
      <c r="F199" s="158"/>
      <c r="G199" s="159"/>
      <c r="H199" s="160"/>
      <c r="I199" s="160"/>
      <c r="J199" s="160"/>
      <c r="K199" s="160"/>
      <c r="L199" s="160"/>
      <c r="M199" s="160"/>
      <c r="N199" s="157"/>
      <c r="O199" s="159">
        <f t="shared" ref="O199:X199" si="11">SUM(O200:O215)</f>
        <v>5387</v>
      </c>
      <c r="P199" s="159">
        <f t="shared" si="11"/>
        <v>5205</v>
      </c>
      <c r="Q199" s="159">
        <f t="shared" si="11"/>
        <v>3905</v>
      </c>
      <c r="R199" s="159">
        <f t="shared" si="11"/>
        <v>300</v>
      </c>
      <c r="S199" s="159">
        <f t="shared" si="11"/>
        <v>0</v>
      </c>
      <c r="T199" s="159">
        <f t="shared" si="11"/>
        <v>1000</v>
      </c>
      <c r="U199" s="159">
        <f t="shared" si="11"/>
        <v>0</v>
      </c>
      <c r="V199" s="159">
        <f t="shared" si="11"/>
        <v>0</v>
      </c>
      <c r="W199" s="159">
        <f t="shared" si="11"/>
        <v>0</v>
      </c>
      <c r="X199" s="159">
        <f t="shared" si="11"/>
        <v>182</v>
      </c>
      <c r="Y199" s="156"/>
      <c r="Z199" s="188"/>
      <c r="AA199" s="188"/>
      <c r="AB199" s="188"/>
      <c r="AC199" s="188"/>
      <c r="AD199" s="188"/>
      <c r="AE199" s="188"/>
      <c r="AF199" s="188"/>
      <c r="AG199" s="188"/>
      <c r="AH199" s="188"/>
      <c r="AI199" s="188"/>
      <c r="AJ199" s="188"/>
      <c r="AK199" s="188"/>
    </row>
    <row r="200" s="98" customFormat="1" ht="119" customHeight="1" spans="1:37">
      <c r="A200" s="166">
        <v>1</v>
      </c>
      <c r="B200" s="145" t="s">
        <v>45</v>
      </c>
      <c r="C200" s="145" t="s">
        <v>922</v>
      </c>
      <c r="D200" s="145" t="s">
        <v>922</v>
      </c>
      <c r="E200" s="146" t="s">
        <v>923</v>
      </c>
      <c r="F200" s="145" t="s">
        <v>924</v>
      </c>
      <c r="G200" s="143" t="s">
        <v>50</v>
      </c>
      <c r="H200" s="145" t="s">
        <v>383</v>
      </c>
      <c r="I200" s="145" t="s">
        <v>384</v>
      </c>
      <c r="J200" s="145" t="s">
        <v>53</v>
      </c>
      <c r="K200" s="143" t="s">
        <v>54</v>
      </c>
      <c r="L200" s="145" t="s">
        <v>54</v>
      </c>
      <c r="M200" s="145" t="s">
        <v>55</v>
      </c>
      <c r="N200" s="146" t="s">
        <v>56</v>
      </c>
      <c r="O200" s="143">
        <v>4000</v>
      </c>
      <c r="P200" s="143">
        <v>4000</v>
      </c>
      <c r="Q200" s="145">
        <v>3000</v>
      </c>
      <c r="R200" s="145"/>
      <c r="S200" s="145"/>
      <c r="T200" s="145">
        <v>1000</v>
      </c>
      <c r="U200" s="145"/>
      <c r="V200" s="145"/>
      <c r="W200" s="145"/>
      <c r="X200" s="145"/>
      <c r="Y200" s="145" t="s">
        <v>57</v>
      </c>
      <c r="Z200" s="186" t="s">
        <v>58</v>
      </c>
      <c r="AA200" s="186" t="s">
        <v>59</v>
      </c>
      <c r="AB200" s="186" t="s">
        <v>58</v>
      </c>
      <c r="AC200" s="186" t="s">
        <v>58</v>
      </c>
      <c r="AD200" s="186" t="s">
        <v>59</v>
      </c>
      <c r="AE200" s="186">
        <v>20000</v>
      </c>
      <c r="AF200" s="186">
        <v>60000</v>
      </c>
      <c r="AG200" s="186">
        <v>20000</v>
      </c>
      <c r="AH200" s="186">
        <v>60000</v>
      </c>
      <c r="AI200" s="186" t="s">
        <v>925</v>
      </c>
      <c r="AJ200" s="186" t="s">
        <v>926</v>
      </c>
      <c r="AK200" s="186"/>
    </row>
    <row r="201" s="94" customFormat="1" ht="87" customHeight="1" spans="1:37">
      <c r="A201" s="166">
        <v>2</v>
      </c>
      <c r="B201" s="145" t="s">
        <v>45</v>
      </c>
      <c r="C201" s="145" t="s">
        <v>922</v>
      </c>
      <c r="D201" s="145" t="s">
        <v>922</v>
      </c>
      <c r="E201" s="146" t="s">
        <v>927</v>
      </c>
      <c r="F201" s="145" t="s">
        <v>928</v>
      </c>
      <c r="G201" s="143" t="s">
        <v>50</v>
      </c>
      <c r="H201" s="145" t="s">
        <v>298</v>
      </c>
      <c r="I201" s="145" t="s">
        <v>929</v>
      </c>
      <c r="J201" s="145" t="s">
        <v>53</v>
      </c>
      <c r="K201" s="145" t="s">
        <v>298</v>
      </c>
      <c r="L201" s="145" t="s">
        <v>66</v>
      </c>
      <c r="M201" s="145" t="s">
        <v>300</v>
      </c>
      <c r="N201" s="146">
        <v>18329533633</v>
      </c>
      <c r="O201" s="145">
        <v>29</v>
      </c>
      <c r="P201" s="145">
        <v>29</v>
      </c>
      <c r="Q201" s="145">
        <v>29</v>
      </c>
      <c r="R201" s="145"/>
      <c r="S201" s="145"/>
      <c r="T201" s="145"/>
      <c r="U201" s="145"/>
      <c r="V201" s="145"/>
      <c r="W201" s="145"/>
      <c r="X201" s="145"/>
      <c r="Y201" s="145" t="s">
        <v>57</v>
      </c>
      <c r="Z201" s="186" t="s">
        <v>58</v>
      </c>
      <c r="AA201" s="186" t="s">
        <v>59</v>
      </c>
      <c r="AB201" s="186" t="s">
        <v>58</v>
      </c>
      <c r="AC201" s="186" t="s">
        <v>58</v>
      </c>
      <c r="AD201" s="186" t="s">
        <v>59</v>
      </c>
      <c r="AE201" s="186">
        <v>35</v>
      </c>
      <c r="AF201" s="186">
        <v>110</v>
      </c>
      <c r="AG201" s="186">
        <v>15</v>
      </c>
      <c r="AH201" s="186">
        <v>40</v>
      </c>
      <c r="AI201" s="186" t="s">
        <v>930</v>
      </c>
      <c r="AJ201" s="186" t="s">
        <v>931</v>
      </c>
      <c r="AK201" s="186"/>
    </row>
    <row r="202" s="98" customFormat="1" ht="87" customHeight="1" spans="1:37">
      <c r="A202" s="166">
        <v>3</v>
      </c>
      <c r="B202" s="145" t="s">
        <v>45</v>
      </c>
      <c r="C202" s="145" t="s">
        <v>922</v>
      </c>
      <c r="D202" s="145" t="s">
        <v>922</v>
      </c>
      <c r="E202" s="146" t="s">
        <v>932</v>
      </c>
      <c r="F202" s="145" t="s">
        <v>933</v>
      </c>
      <c r="G202" s="143" t="s">
        <v>50</v>
      </c>
      <c r="H202" s="145" t="s">
        <v>310</v>
      </c>
      <c r="I202" s="145" t="s">
        <v>934</v>
      </c>
      <c r="J202" s="145" t="s">
        <v>53</v>
      </c>
      <c r="K202" s="145" t="s">
        <v>310</v>
      </c>
      <c r="L202" s="145" t="s">
        <v>66</v>
      </c>
      <c r="M202" s="145" t="s">
        <v>312</v>
      </c>
      <c r="N202" s="146">
        <v>15591596850</v>
      </c>
      <c r="O202" s="145">
        <v>70</v>
      </c>
      <c r="P202" s="145">
        <v>70</v>
      </c>
      <c r="Q202" s="145">
        <v>70</v>
      </c>
      <c r="R202" s="145"/>
      <c r="S202" s="145"/>
      <c r="T202" s="145"/>
      <c r="U202" s="145"/>
      <c r="V202" s="145"/>
      <c r="W202" s="145"/>
      <c r="X202" s="145"/>
      <c r="Y202" s="145" t="s">
        <v>57</v>
      </c>
      <c r="Z202" s="186" t="s">
        <v>58</v>
      </c>
      <c r="AA202" s="186" t="s">
        <v>59</v>
      </c>
      <c r="AB202" s="186" t="s">
        <v>58</v>
      </c>
      <c r="AC202" s="186" t="s">
        <v>58</v>
      </c>
      <c r="AD202" s="186" t="s">
        <v>59</v>
      </c>
      <c r="AE202" s="186">
        <v>310</v>
      </c>
      <c r="AF202" s="186">
        <v>1039</v>
      </c>
      <c r="AG202" s="186">
        <v>10</v>
      </c>
      <c r="AH202" s="186">
        <v>37</v>
      </c>
      <c r="AI202" s="186" t="s">
        <v>316</v>
      </c>
      <c r="AJ202" s="186" t="s">
        <v>935</v>
      </c>
      <c r="AK202" s="186"/>
    </row>
    <row r="203" s="99" customFormat="1" ht="100" customHeight="1" spans="1:37">
      <c r="A203" s="166">
        <v>4</v>
      </c>
      <c r="B203" s="145" t="s">
        <v>45</v>
      </c>
      <c r="C203" s="145" t="s">
        <v>922</v>
      </c>
      <c r="D203" s="145" t="s">
        <v>922</v>
      </c>
      <c r="E203" s="146" t="s">
        <v>936</v>
      </c>
      <c r="F203" s="147" t="s">
        <v>937</v>
      </c>
      <c r="G203" s="143" t="s">
        <v>50</v>
      </c>
      <c r="H203" s="145" t="s">
        <v>358</v>
      </c>
      <c r="I203" s="145" t="s">
        <v>359</v>
      </c>
      <c r="J203" s="145" t="s">
        <v>53</v>
      </c>
      <c r="K203" s="145" t="s">
        <v>358</v>
      </c>
      <c r="L203" s="145" t="s">
        <v>66</v>
      </c>
      <c r="M203" s="145" t="s">
        <v>360</v>
      </c>
      <c r="N203" s="146">
        <v>13488209070</v>
      </c>
      <c r="O203" s="145">
        <v>40</v>
      </c>
      <c r="P203" s="145">
        <v>40</v>
      </c>
      <c r="Q203" s="145">
        <v>40</v>
      </c>
      <c r="R203" s="145"/>
      <c r="S203" s="145"/>
      <c r="T203" s="145"/>
      <c r="U203" s="145"/>
      <c r="V203" s="145"/>
      <c r="W203" s="145"/>
      <c r="X203" s="145"/>
      <c r="Y203" s="145" t="s">
        <v>57</v>
      </c>
      <c r="Z203" s="186" t="s">
        <v>58</v>
      </c>
      <c r="AA203" s="186" t="s">
        <v>58</v>
      </c>
      <c r="AB203" s="186" t="s">
        <v>58</v>
      </c>
      <c r="AC203" s="186" t="s">
        <v>58</v>
      </c>
      <c r="AD203" s="186" t="s">
        <v>59</v>
      </c>
      <c r="AE203" s="186">
        <v>233</v>
      </c>
      <c r="AF203" s="186">
        <v>813</v>
      </c>
      <c r="AG203" s="186">
        <v>98</v>
      </c>
      <c r="AH203" s="186">
        <v>332</v>
      </c>
      <c r="AI203" s="186" t="s">
        <v>938</v>
      </c>
      <c r="AJ203" s="186" t="s">
        <v>939</v>
      </c>
      <c r="AK203" s="186"/>
    </row>
    <row r="204" s="94" customFormat="1" ht="112" customHeight="1" spans="1:37">
      <c r="A204" s="166">
        <v>5</v>
      </c>
      <c r="B204" s="145" t="s">
        <v>45</v>
      </c>
      <c r="C204" s="145" t="s">
        <v>922</v>
      </c>
      <c r="D204" s="145" t="s">
        <v>922</v>
      </c>
      <c r="E204" s="211" t="s">
        <v>940</v>
      </c>
      <c r="F204" s="204" t="s">
        <v>941</v>
      </c>
      <c r="G204" s="143" t="s">
        <v>50</v>
      </c>
      <c r="H204" s="173" t="s">
        <v>178</v>
      </c>
      <c r="I204" s="173" t="s">
        <v>942</v>
      </c>
      <c r="J204" s="173" t="s">
        <v>53</v>
      </c>
      <c r="K204" s="145" t="s">
        <v>178</v>
      </c>
      <c r="L204" s="173" t="s">
        <v>66</v>
      </c>
      <c r="M204" s="173" t="s">
        <v>366</v>
      </c>
      <c r="N204" s="211">
        <v>13909152287</v>
      </c>
      <c r="O204" s="145">
        <v>260</v>
      </c>
      <c r="P204" s="145">
        <v>78</v>
      </c>
      <c r="Q204" s="173">
        <v>78</v>
      </c>
      <c r="R204" s="241"/>
      <c r="S204" s="241"/>
      <c r="T204" s="241"/>
      <c r="U204" s="241"/>
      <c r="V204" s="241"/>
      <c r="W204" s="241"/>
      <c r="X204" s="145">
        <v>182</v>
      </c>
      <c r="Y204" s="145" t="s">
        <v>57</v>
      </c>
      <c r="Z204" s="186" t="s">
        <v>58</v>
      </c>
      <c r="AA204" s="186" t="s">
        <v>59</v>
      </c>
      <c r="AB204" s="186" t="s">
        <v>58</v>
      </c>
      <c r="AC204" s="186" t="s">
        <v>58</v>
      </c>
      <c r="AD204" s="186" t="s">
        <v>59</v>
      </c>
      <c r="AE204" s="186">
        <v>25</v>
      </c>
      <c r="AF204" s="186">
        <v>60</v>
      </c>
      <c r="AG204" s="186">
        <v>25</v>
      </c>
      <c r="AH204" s="186">
        <v>60</v>
      </c>
      <c r="AI204" s="186" t="s">
        <v>943</v>
      </c>
      <c r="AJ204" s="186" t="s">
        <v>944</v>
      </c>
      <c r="AK204" s="246"/>
    </row>
    <row r="205" s="98" customFormat="1" ht="115" customHeight="1" spans="1:37">
      <c r="A205" s="166">
        <v>6</v>
      </c>
      <c r="B205" s="145" t="s">
        <v>45</v>
      </c>
      <c r="C205" s="145" t="s">
        <v>922</v>
      </c>
      <c r="D205" s="145" t="s">
        <v>922</v>
      </c>
      <c r="E205" s="146" t="s">
        <v>945</v>
      </c>
      <c r="F205" s="145" t="s">
        <v>946</v>
      </c>
      <c r="G205" s="143" t="s">
        <v>50</v>
      </c>
      <c r="H205" s="145" t="s">
        <v>91</v>
      </c>
      <c r="I205" s="145" t="s">
        <v>947</v>
      </c>
      <c r="J205" s="145" t="s">
        <v>53</v>
      </c>
      <c r="K205" s="145" t="s">
        <v>91</v>
      </c>
      <c r="L205" s="145" t="s">
        <v>66</v>
      </c>
      <c r="M205" s="145" t="s">
        <v>93</v>
      </c>
      <c r="N205" s="146">
        <v>13992569711</v>
      </c>
      <c r="O205" s="145">
        <v>70</v>
      </c>
      <c r="P205" s="145">
        <v>70</v>
      </c>
      <c r="Q205" s="145">
        <v>70</v>
      </c>
      <c r="R205" s="145"/>
      <c r="S205" s="145"/>
      <c r="T205" s="145"/>
      <c r="U205" s="145"/>
      <c r="V205" s="145"/>
      <c r="W205" s="145"/>
      <c r="X205" s="145"/>
      <c r="Y205" s="145" t="s">
        <v>57</v>
      </c>
      <c r="Z205" s="186" t="s">
        <v>58</v>
      </c>
      <c r="AA205" s="186" t="s">
        <v>59</v>
      </c>
      <c r="AB205" s="186" t="s">
        <v>58</v>
      </c>
      <c r="AC205" s="186" t="s">
        <v>58</v>
      </c>
      <c r="AD205" s="186" t="s">
        <v>59</v>
      </c>
      <c r="AE205" s="186">
        <v>369</v>
      </c>
      <c r="AF205" s="186">
        <v>1478</v>
      </c>
      <c r="AG205" s="186">
        <v>23</v>
      </c>
      <c r="AH205" s="186">
        <v>81</v>
      </c>
      <c r="AI205" s="186" t="s">
        <v>948</v>
      </c>
      <c r="AJ205" s="186" t="s">
        <v>949</v>
      </c>
      <c r="AK205" s="186"/>
    </row>
    <row r="206" s="98" customFormat="1" ht="87" customHeight="1" spans="1:37">
      <c r="A206" s="166">
        <v>7</v>
      </c>
      <c r="B206" s="145" t="s">
        <v>45</v>
      </c>
      <c r="C206" s="145" t="s">
        <v>922</v>
      </c>
      <c r="D206" s="145" t="s">
        <v>922</v>
      </c>
      <c r="E206" s="146" t="s">
        <v>950</v>
      </c>
      <c r="F206" s="145" t="s">
        <v>951</v>
      </c>
      <c r="G206" s="143" t="s">
        <v>50</v>
      </c>
      <c r="H206" s="180" t="s">
        <v>590</v>
      </c>
      <c r="I206" s="180" t="s">
        <v>952</v>
      </c>
      <c r="J206" s="180" t="s">
        <v>53</v>
      </c>
      <c r="K206" s="145" t="s">
        <v>590</v>
      </c>
      <c r="L206" s="145" t="s">
        <v>66</v>
      </c>
      <c r="M206" s="145" t="s">
        <v>592</v>
      </c>
      <c r="N206" s="207">
        <v>13571458732</v>
      </c>
      <c r="O206" s="145">
        <v>58</v>
      </c>
      <c r="P206" s="145">
        <v>58</v>
      </c>
      <c r="Q206" s="180">
        <v>58</v>
      </c>
      <c r="R206" s="180"/>
      <c r="S206" s="180"/>
      <c r="T206" s="180"/>
      <c r="U206" s="180"/>
      <c r="V206" s="180"/>
      <c r="W206" s="180"/>
      <c r="X206" s="180"/>
      <c r="Y206" s="145" t="s">
        <v>57</v>
      </c>
      <c r="Z206" s="191" t="s">
        <v>58</v>
      </c>
      <c r="AA206" s="191" t="s">
        <v>59</v>
      </c>
      <c r="AB206" s="186" t="s">
        <v>58</v>
      </c>
      <c r="AC206" s="186" t="s">
        <v>58</v>
      </c>
      <c r="AD206" s="191" t="s">
        <v>59</v>
      </c>
      <c r="AE206" s="191">
        <v>64</v>
      </c>
      <c r="AF206" s="191">
        <v>186</v>
      </c>
      <c r="AG206" s="191">
        <v>32</v>
      </c>
      <c r="AH206" s="191">
        <v>98</v>
      </c>
      <c r="AI206" s="186" t="s">
        <v>953</v>
      </c>
      <c r="AJ206" s="211" t="s">
        <v>954</v>
      </c>
      <c r="AK206" s="191"/>
    </row>
    <row r="207" s="98" customFormat="1" ht="152" customHeight="1" spans="1:37">
      <c r="A207" s="166">
        <v>8</v>
      </c>
      <c r="B207" s="145" t="s">
        <v>45</v>
      </c>
      <c r="C207" s="145" t="s">
        <v>922</v>
      </c>
      <c r="D207" s="145" t="s">
        <v>922</v>
      </c>
      <c r="E207" s="146" t="s">
        <v>955</v>
      </c>
      <c r="F207" s="147" t="s">
        <v>956</v>
      </c>
      <c r="G207" s="143" t="s">
        <v>50</v>
      </c>
      <c r="H207" s="145" t="s">
        <v>320</v>
      </c>
      <c r="I207" s="145" t="s">
        <v>957</v>
      </c>
      <c r="J207" s="145" t="s">
        <v>53</v>
      </c>
      <c r="K207" s="145" t="s">
        <v>320</v>
      </c>
      <c r="L207" s="145" t="s">
        <v>66</v>
      </c>
      <c r="M207" s="145" t="s">
        <v>322</v>
      </c>
      <c r="N207" s="146">
        <v>15929006663</v>
      </c>
      <c r="O207" s="145">
        <v>70</v>
      </c>
      <c r="P207" s="145">
        <v>70</v>
      </c>
      <c r="Q207" s="145">
        <v>70</v>
      </c>
      <c r="R207" s="145"/>
      <c r="S207" s="145"/>
      <c r="T207" s="145"/>
      <c r="U207" s="145"/>
      <c r="V207" s="145"/>
      <c r="W207" s="145"/>
      <c r="X207" s="145"/>
      <c r="Y207" s="145" t="s">
        <v>57</v>
      </c>
      <c r="Z207" s="186" t="s">
        <v>58</v>
      </c>
      <c r="AA207" s="186" t="s">
        <v>59</v>
      </c>
      <c r="AB207" s="186" t="s">
        <v>58</v>
      </c>
      <c r="AC207" s="186" t="s">
        <v>58</v>
      </c>
      <c r="AD207" s="186" t="s">
        <v>59</v>
      </c>
      <c r="AE207" s="186">
        <v>102</v>
      </c>
      <c r="AF207" s="186">
        <v>318</v>
      </c>
      <c r="AG207" s="186">
        <v>36</v>
      </c>
      <c r="AH207" s="186">
        <v>121</v>
      </c>
      <c r="AI207" s="186" t="s">
        <v>958</v>
      </c>
      <c r="AJ207" s="186" t="s">
        <v>959</v>
      </c>
      <c r="AK207" s="186"/>
    </row>
    <row r="208" s="98" customFormat="1" ht="152" customHeight="1" spans="1:37">
      <c r="A208" s="166">
        <v>9</v>
      </c>
      <c r="B208" s="145" t="s">
        <v>45</v>
      </c>
      <c r="C208" s="145" t="s">
        <v>922</v>
      </c>
      <c r="D208" s="145" t="s">
        <v>922</v>
      </c>
      <c r="E208" s="146" t="s">
        <v>960</v>
      </c>
      <c r="F208" s="147" t="s">
        <v>961</v>
      </c>
      <c r="G208" s="143" t="s">
        <v>50</v>
      </c>
      <c r="H208" s="145" t="s">
        <v>343</v>
      </c>
      <c r="I208" s="145" t="s">
        <v>962</v>
      </c>
      <c r="J208" s="145" t="s">
        <v>53</v>
      </c>
      <c r="K208" s="173" t="s">
        <v>343</v>
      </c>
      <c r="L208" s="145" t="s">
        <v>54</v>
      </c>
      <c r="M208" s="145" t="s">
        <v>345</v>
      </c>
      <c r="N208" s="146">
        <v>13509159339</v>
      </c>
      <c r="O208" s="145">
        <v>70</v>
      </c>
      <c r="P208" s="145">
        <v>70</v>
      </c>
      <c r="Q208" s="145">
        <v>70</v>
      </c>
      <c r="R208" s="161"/>
      <c r="S208" s="161"/>
      <c r="T208" s="161"/>
      <c r="U208" s="161"/>
      <c r="V208" s="161"/>
      <c r="W208" s="161"/>
      <c r="X208" s="161"/>
      <c r="Y208" s="145" t="s">
        <v>57</v>
      </c>
      <c r="Z208" s="186" t="s">
        <v>58</v>
      </c>
      <c r="AA208" s="186" t="s">
        <v>59</v>
      </c>
      <c r="AB208" s="186" t="s">
        <v>58</v>
      </c>
      <c r="AC208" s="186" t="s">
        <v>58</v>
      </c>
      <c r="AD208" s="186" t="s">
        <v>59</v>
      </c>
      <c r="AE208" s="186">
        <v>650</v>
      </c>
      <c r="AF208" s="186">
        <v>2280</v>
      </c>
      <c r="AG208" s="186">
        <v>54</v>
      </c>
      <c r="AH208" s="186">
        <v>216</v>
      </c>
      <c r="AI208" s="186" t="s">
        <v>963</v>
      </c>
      <c r="AJ208" s="186" t="s">
        <v>964</v>
      </c>
      <c r="AK208" s="186"/>
    </row>
    <row r="209" s="98" customFormat="1" ht="152" customHeight="1" spans="1:37">
      <c r="A209" s="166">
        <v>10</v>
      </c>
      <c r="B209" s="145" t="s">
        <v>45</v>
      </c>
      <c r="C209" s="145" t="s">
        <v>922</v>
      </c>
      <c r="D209" s="145" t="s">
        <v>922</v>
      </c>
      <c r="E209" s="146" t="s">
        <v>965</v>
      </c>
      <c r="F209" s="147" t="s">
        <v>966</v>
      </c>
      <c r="G209" s="143" t="s">
        <v>50</v>
      </c>
      <c r="H209" s="145" t="s">
        <v>283</v>
      </c>
      <c r="I209" s="145" t="s">
        <v>293</v>
      </c>
      <c r="J209" s="145" t="s">
        <v>53</v>
      </c>
      <c r="K209" s="145" t="s">
        <v>283</v>
      </c>
      <c r="L209" s="145" t="s">
        <v>54</v>
      </c>
      <c r="M209" s="145" t="s">
        <v>967</v>
      </c>
      <c r="N209" s="146">
        <v>15609158896</v>
      </c>
      <c r="O209" s="145">
        <v>70</v>
      </c>
      <c r="P209" s="145">
        <v>70</v>
      </c>
      <c r="Q209" s="145">
        <v>70</v>
      </c>
      <c r="R209" s="161"/>
      <c r="S209" s="161"/>
      <c r="T209" s="161"/>
      <c r="U209" s="161"/>
      <c r="V209" s="161"/>
      <c r="W209" s="161"/>
      <c r="X209" s="161"/>
      <c r="Y209" s="145" t="s">
        <v>57</v>
      </c>
      <c r="Z209" s="186" t="s">
        <v>58</v>
      </c>
      <c r="AA209" s="186" t="s">
        <v>59</v>
      </c>
      <c r="AB209" s="186" t="s">
        <v>58</v>
      </c>
      <c r="AC209" s="186" t="s">
        <v>58</v>
      </c>
      <c r="AD209" s="186" t="s">
        <v>59</v>
      </c>
      <c r="AE209" s="186">
        <v>35</v>
      </c>
      <c r="AF209" s="186">
        <v>110</v>
      </c>
      <c r="AG209" s="186">
        <v>17</v>
      </c>
      <c r="AH209" s="186">
        <v>42</v>
      </c>
      <c r="AI209" s="186" t="s">
        <v>963</v>
      </c>
      <c r="AJ209" s="186" t="s">
        <v>968</v>
      </c>
      <c r="AK209" s="186"/>
    </row>
    <row r="210" s="98" customFormat="1" ht="152" customHeight="1" spans="1:37">
      <c r="A210" s="166">
        <v>11</v>
      </c>
      <c r="B210" s="145" t="s">
        <v>45</v>
      </c>
      <c r="C210" s="145" t="s">
        <v>922</v>
      </c>
      <c r="D210" s="145" t="s">
        <v>922</v>
      </c>
      <c r="E210" s="146" t="s">
        <v>969</v>
      </c>
      <c r="F210" s="147" t="s">
        <v>970</v>
      </c>
      <c r="G210" s="143" t="s">
        <v>50</v>
      </c>
      <c r="H210" s="145" t="s">
        <v>237</v>
      </c>
      <c r="I210" s="145" t="s">
        <v>971</v>
      </c>
      <c r="J210" s="145" t="s">
        <v>53</v>
      </c>
      <c r="K210" s="145" t="s">
        <v>237</v>
      </c>
      <c r="L210" s="145" t="s">
        <v>54</v>
      </c>
      <c r="M210" s="145" t="s">
        <v>239</v>
      </c>
      <c r="N210" s="146">
        <v>15809151991</v>
      </c>
      <c r="O210" s="145">
        <v>70</v>
      </c>
      <c r="P210" s="145">
        <v>70</v>
      </c>
      <c r="Q210" s="145">
        <v>70</v>
      </c>
      <c r="R210" s="161"/>
      <c r="S210" s="161"/>
      <c r="T210" s="161"/>
      <c r="U210" s="161"/>
      <c r="V210" s="161"/>
      <c r="W210" s="161"/>
      <c r="X210" s="161"/>
      <c r="Y210" s="145" t="s">
        <v>57</v>
      </c>
      <c r="Z210" s="186" t="s">
        <v>58</v>
      </c>
      <c r="AA210" s="186" t="s">
        <v>59</v>
      </c>
      <c r="AB210" s="186" t="s">
        <v>58</v>
      </c>
      <c r="AC210" s="186" t="s">
        <v>58</v>
      </c>
      <c r="AD210" s="186" t="s">
        <v>59</v>
      </c>
      <c r="AE210" s="186">
        <v>36</v>
      </c>
      <c r="AF210" s="186">
        <v>125</v>
      </c>
      <c r="AG210" s="186">
        <v>16</v>
      </c>
      <c r="AH210" s="186">
        <v>67</v>
      </c>
      <c r="AI210" s="186" t="s">
        <v>963</v>
      </c>
      <c r="AJ210" s="186" t="s">
        <v>972</v>
      </c>
      <c r="AK210" s="186"/>
    </row>
    <row r="211" s="98" customFormat="1" ht="152" customHeight="1" spans="1:37">
      <c r="A211" s="166">
        <v>12</v>
      </c>
      <c r="B211" s="145" t="s">
        <v>45</v>
      </c>
      <c r="C211" s="145" t="s">
        <v>922</v>
      </c>
      <c r="D211" s="145" t="s">
        <v>922</v>
      </c>
      <c r="E211" s="146" t="s">
        <v>973</v>
      </c>
      <c r="F211" s="147" t="s">
        <v>974</v>
      </c>
      <c r="G211" s="143" t="s">
        <v>50</v>
      </c>
      <c r="H211" s="145" t="s">
        <v>64</v>
      </c>
      <c r="I211" s="145" t="s">
        <v>975</v>
      </c>
      <c r="J211" s="145" t="s">
        <v>53</v>
      </c>
      <c r="K211" s="145" t="s">
        <v>64</v>
      </c>
      <c r="L211" s="145" t="s">
        <v>54</v>
      </c>
      <c r="M211" s="145" t="s">
        <v>67</v>
      </c>
      <c r="N211" s="146">
        <v>13571426633</v>
      </c>
      <c r="O211" s="145">
        <v>70</v>
      </c>
      <c r="P211" s="145">
        <v>70</v>
      </c>
      <c r="Q211" s="145">
        <v>70</v>
      </c>
      <c r="R211" s="161"/>
      <c r="S211" s="161"/>
      <c r="T211" s="161"/>
      <c r="U211" s="161"/>
      <c r="V211" s="161"/>
      <c r="W211" s="161"/>
      <c r="X211" s="161"/>
      <c r="Y211" s="145" t="s">
        <v>57</v>
      </c>
      <c r="Z211" s="186" t="s">
        <v>58</v>
      </c>
      <c r="AA211" s="186" t="s">
        <v>59</v>
      </c>
      <c r="AB211" s="186" t="s">
        <v>58</v>
      </c>
      <c r="AC211" s="186" t="s">
        <v>58</v>
      </c>
      <c r="AD211" s="186" t="s">
        <v>59</v>
      </c>
      <c r="AE211" s="186">
        <v>37</v>
      </c>
      <c r="AF211" s="186">
        <v>150</v>
      </c>
      <c r="AG211" s="186">
        <v>21</v>
      </c>
      <c r="AH211" s="186">
        <v>91</v>
      </c>
      <c r="AI211" s="186" t="s">
        <v>963</v>
      </c>
      <c r="AJ211" s="186" t="s">
        <v>976</v>
      </c>
      <c r="AK211" s="186"/>
    </row>
    <row r="212" s="98" customFormat="1" ht="152" customHeight="1" spans="1:37">
      <c r="A212" s="166">
        <v>13</v>
      </c>
      <c r="B212" s="145" t="s">
        <v>45</v>
      </c>
      <c r="C212" s="145" t="s">
        <v>922</v>
      </c>
      <c r="D212" s="145" t="s">
        <v>922</v>
      </c>
      <c r="E212" s="146" t="s">
        <v>977</v>
      </c>
      <c r="F212" s="147" t="s">
        <v>978</v>
      </c>
      <c r="G212" s="143" t="s">
        <v>50</v>
      </c>
      <c r="H212" s="145" t="s">
        <v>91</v>
      </c>
      <c r="I212" s="145" t="s">
        <v>125</v>
      </c>
      <c r="J212" s="145" t="s">
        <v>53</v>
      </c>
      <c r="K212" s="145" t="s">
        <v>91</v>
      </c>
      <c r="L212" s="145" t="s">
        <v>54</v>
      </c>
      <c r="M212" s="145" t="s">
        <v>93</v>
      </c>
      <c r="N212" s="146">
        <v>13992569711</v>
      </c>
      <c r="O212" s="145">
        <v>70</v>
      </c>
      <c r="P212" s="145">
        <v>70</v>
      </c>
      <c r="Q212" s="145">
        <v>70</v>
      </c>
      <c r="R212" s="161"/>
      <c r="S212" s="161"/>
      <c r="T212" s="161"/>
      <c r="U212" s="161"/>
      <c r="V212" s="161"/>
      <c r="W212" s="161"/>
      <c r="X212" s="161"/>
      <c r="Y212" s="145" t="s">
        <v>57</v>
      </c>
      <c r="Z212" s="186" t="s">
        <v>58</v>
      </c>
      <c r="AA212" s="186" t="s">
        <v>59</v>
      </c>
      <c r="AB212" s="186" t="s">
        <v>58</v>
      </c>
      <c r="AC212" s="186" t="s">
        <v>58</v>
      </c>
      <c r="AD212" s="186" t="s">
        <v>59</v>
      </c>
      <c r="AE212" s="186">
        <v>36</v>
      </c>
      <c r="AF212" s="186">
        <v>132</v>
      </c>
      <c r="AG212" s="186">
        <v>7</v>
      </c>
      <c r="AH212" s="186">
        <v>23</v>
      </c>
      <c r="AI212" s="186" t="s">
        <v>963</v>
      </c>
      <c r="AJ212" s="186" t="s">
        <v>979</v>
      </c>
      <c r="AK212" s="186"/>
    </row>
    <row r="213" s="98" customFormat="1" ht="152" customHeight="1" spans="1:37">
      <c r="A213" s="166">
        <v>14</v>
      </c>
      <c r="B213" s="145" t="s">
        <v>45</v>
      </c>
      <c r="C213" s="145" t="s">
        <v>922</v>
      </c>
      <c r="D213" s="145" t="s">
        <v>922</v>
      </c>
      <c r="E213" s="146" t="s">
        <v>980</v>
      </c>
      <c r="F213" s="147" t="s">
        <v>981</v>
      </c>
      <c r="G213" s="143" t="s">
        <v>50</v>
      </c>
      <c r="H213" s="145" t="s">
        <v>424</v>
      </c>
      <c r="I213" s="145" t="s">
        <v>982</v>
      </c>
      <c r="J213" s="145" t="s">
        <v>53</v>
      </c>
      <c r="K213" s="145" t="s">
        <v>424</v>
      </c>
      <c r="L213" s="145" t="s">
        <v>54</v>
      </c>
      <c r="M213" s="145" t="s">
        <v>831</v>
      </c>
      <c r="N213" s="146">
        <v>15991196360</v>
      </c>
      <c r="O213" s="145">
        <v>70</v>
      </c>
      <c r="P213" s="145">
        <v>70</v>
      </c>
      <c r="Q213" s="145">
        <v>70</v>
      </c>
      <c r="R213" s="161"/>
      <c r="S213" s="161"/>
      <c r="T213" s="161"/>
      <c r="U213" s="161"/>
      <c r="V213" s="161"/>
      <c r="W213" s="161"/>
      <c r="X213" s="161"/>
      <c r="Y213" s="145" t="s">
        <v>57</v>
      </c>
      <c r="Z213" s="186" t="s">
        <v>58</v>
      </c>
      <c r="AA213" s="186" t="s">
        <v>59</v>
      </c>
      <c r="AB213" s="186" t="s">
        <v>58</v>
      </c>
      <c r="AC213" s="186" t="s">
        <v>58</v>
      </c>
      <c r="AD213" s="186" t="s">
        <v>59</v>
      </c>
      <c r="AE213" s="186">
        <v>37</v>
      </c>
      <c r="AF213" s="186">
        <v>105</v>
      </c>
      <c r="AG213" s="186">
        <v>12</v>
      </c>
      <c r="AH213" s="186">
        <v>35</v>
      </c>
      <c r="AI213" s="186" t="s">
        <v>963</v>
      </c>
      <c r="AJ213" s="186" t="s">
        <v>983</v>
      </c>
      <c r="AK213" s="186"/>
    </row>
    <row r="214" s="98" customFormat="1" ht="152" customHeight="1" spans="1:37">
      <c r="A214" s="166">
        <v>15</v>
      </c>
      <c r="B214" s="145" t="s">
        <v>45</v>
      </c>
      <c r="C214" s="145" t="s">
        <v>922</v>
      </c>
      <c r="D214" s="145" t="s">
        <v>922</v>
      </c>
      <c r="E214" s="146" t="s">
        <v>984</v>
      </c>
      <c r="F214" s="147" t="s">
        <v>985</v>
      </c>
      <c r="G214" s="143" t="s">
        <v>50</v>
      </c>
      <c r="H214" s="145" t="s">
        <v>84</v>
      </c>
      <c r="I214" s="145" t="s">
        <v>448</v>
      </c>
      <c r="J214" s="145" t="s">
        <v>53</v>
      </c>
      <c r="K214" s="145" t="s">
        <v>84</v>
      </c>
      <c r="L214" s="145" t="s">
        <v>54</v>
      </c>
      <c r="M214" s="145" t="s">
        <v>86</v>
      </c>
      <c r="N214" s="181">
        <v>13891552150</v>
      </c>
      <c r="O214" s="145">
        <v>70</v>
      </c>
      <c r="P214" s="145">
        <v>70</v>
      </c>
      <c r="Q214" s="145">
        <v>70</v>
      </c>
      <c r="R214" s="161"/>
      <c r="S214" s="161"/>
      <c r="T214" s="161"/>
      <c r="U214" s="161"/>
      <c r="V214" s="161"/>
      <c r="W214" s="161"/>
      <c r="X214" s="161"/>
      <c r="Y214" s="145" t="s">
        <v>57</v>
      </c>
      <c r="Z214" s="186" t="s">
        <v>58</v>
      </c>
      <c r="AA214" s="186" t="s">
        <v>59</v>
      </c>
      <c r="AB214" s="186" t="s">
        <v>58</v>
      </c>
      <c r="AC214" s="186" t="s">
        <v>58</v>
      </c>
      <c r="AD214" s="186" t="s">
        <v>59</v>
      </c>
      <c r="AE214" s="186">
        <v>85</v>
      </c>
      <c r="AF214" s="186">
        <v>166</v>
      </c>
      <c r="AG214" s="186">
        <v>55</v>
      </c>
      <c r="AH214" s="186">
        <v>94</v>
      </c>
      <c r="AI214" s="186" t="s">
        <v>963</v>
      </c>
      <c r="AJ214" s="186" t="s">
        <v>986</v>
      </c>
      <c r="AK214" s="186"/>
    </row>
    <row r="215" s="98" customFormat="1" ht="101" customHeight="1" spans="1:37">
      <c r="A215" s="166">
        <v>16</v>
      </c>
      <c r="B215" s="145" t="s">
        <v>45</v>
      </c>
      <c r="C215" s="145" t="s">
        <v>922</v>
      </c>
      <c r="D215" s="145" t="s">
        <v>922</v>
      </c>
      <c r="E215" s="146" t="s">
        <v>987</v>
      </c>
      <c r="F215" s="147" t="s">
        <v>988</v>
      </c>
      <c r="G215" s="143" t="s">
        <v>50</v>
      </c>
      <c r="H215" s="145" t="s">
        <v>310</v>
      </c>
      <c r="I215" s="145"/>
      <c r="J215" s="145" t="s">
        <v>53</v>
      </c>
      <c r="K215" s="145" t="s">
        <v>310</v>
      </c>
      <c r="L215" s="145" t="s">
        <v>54</v>
      </c>
      <c r="M215" s="145" t="s">
        <v>312</v>
      </c>
      <c r="N215" s="146">
        <v>15591596850</v>
      </c>
      <c r="O215" s="161">
        <v>300</v>
      </c>
      <c r="P215" s="161">
        <v>300</v>
      </c>
      <c r="Q215" s="161"/>
      <c r="R215" s="161">
        <v>300</v>
      </c>
      <c r="S215" s="161"/>
      <c r="T215" s="161"/>
      <c r="U215" s="161"/>
      <c r="V215" s="161"/>
      <c r="W215" s="161"/>
      <c r="X215" s="161"/>
      <c r="Y215" s="145"/>
      <c r="Z215" s="186" t="s">
        <v>58</v>
      </c>
      <c r="AA215" s="186" t="s">
        <v>59</v>
      </c>
      <c r="AB215" s="186" t="s">
        <v>58</v>
      </c>
      <c r="AC215" s="186" t="s">
        <v>58</v>
      </c>
      <c r="AD215" s="186" t="s">
        <v>59</v>
      </c>
      <c r="AE215" s="186">
        <v>363</v>
      </c>
      <c r="AF215" s="186">
        <v>1410</v>
      </c>
      <c r="AG215" s="186">
        <v>95</v>
      </c>
      <c r="AH215" s="186">
        <v>357</v>
      </c>
      <c r="AI215" s="186" t="s">
        <v>989</v>
      </c>
      <c r="AJ215" s="186" t="s">
        <v>990</v>
      </c>
      <c r="AK215" s="186"/>
    </row>
    <row r="216" s="98" customFormat="1" ht="60" customHeight="1" spans="1:37">
      <c r="A216" s="140" t="s">
        <v>991</v>
      </c>
      <c r="B216" s="141"/>
      <c r="C216" s="160"/>
      <c r="D216" s="160"/>
      <c r="E216" s="157">
        <v>4</v>
      </c>
      <c r="F216" s="158"/>
      <c r="G216" s="159"/>
      <c r="H216" s="160"/>
      <c r="I216" s="160"/>
      <c r="J216" s="160"/>
      <c r="K216" s="160"/>
      <c r="L216" s="160"/>
      <c r="M216" s="160"/>
      <c r="N216" s="157"/>
      <c r="O216" s="137">
        <f t="shared" ref="O216:X216" si="12">SUM(O217:O220)</f>
        <v>919</v>
      </c>
      <c r="P216" s="137">
        <f t="shared" si="12"/>
        <v>154</v>
      </c>
      <c r="Q216" s="137">
        <f t="shared" si="12"/>
        <v>154</v>
      </c>
      <c r="R216" s="137">
        <f t="shared" si="12"/>
        <v>0</v>
      </c>
      <c r="S216" s="137">
        <f t="shared" si="12"/>
        <v>0</v>
      </c>
      <c r="T216" s="137">
        <f t="shared" si="12"/>
        <v>0</v>
      </c>
      <c r="U216" s="137">
        <f t="shared" si="12"/>
        <v>765</v>
      </c>
      <c r="V216" s="137">
        <f t="shared" si="12"/>
        <v>0</v>
      </c>
      <c r="W216" s="137">
        <f t="shared" si="12"/>
        <v>0</v>
      </c>
      <c r="X216" s="137">
        <f t="shared" si="12"/>
        <v>0</v>
      </c>
      <c r="Y216" s="156"/>
      <c r="Z216" s="188"/>
      <c r="AA216" s="188"/>
      <c r="AB216" s="188"/>
      <c r="AC216" s="188"/>
      <c r="AD216" s="188"/>
      <c r="AE216" s="188"/>
      <c r="AF216" s="188"/>
      <c r="AG216" s="188"/>
      <c r="AH216" s="188"/>
      <c r="AI216" s="188"/>
      <c r="AJ216" s="188"/>
      <c r="AK216" s="188"/>
    </row>
    <row r="217" s="98" customFormat="1" ht="156" customHeight="1" spans="1:37">
      <c r="A217" s="166">
        <v>1</v>
      </c>
      <c r="B217" s="145" t="s">
        <v>45</v>
      </c>
      <c r="C217" s="145" t="s">
        <v>992</v>
      </c>
      <c r="D217" s="145" t="s">
        <v>992</v>
      </c>
      <c r="E217" s="146" t="s">
        <v>993</v>
      </c>
      <c r="F217" s="145" t="s">
        <v>994</v>
      </c>
      <c r="G217" s="143" t="s">
        <v>50</v>
      </c>
      <c r="H217" s="145" t="s">
        <v>320</v>
      </c>
      <c r="I217" s="145" t="s">
        <v>232</v>
      </c>
      <c r="J217" s="145" t="s">
        <v>53</v>
      </c>
      <c r="K217" s="145" t="s">
        <v>164</v>
      </c>
      <c r="L217" s="145" t="s">
        <v>164</v>
      </c>
      <c r="M217" s="145" t="s">
        <v>995</v>
      </c>
      <c r="N217" s="146">
        <v>13891592729</v>
      </c>
      <c r="O217" s="143">
        <v>194</v>
      </c>
      <c r="P217" s="143">
        <v>154</v>
      </c>
      <c r="Q217" s="145">
        <v>154</v>
      </c>
      <c r="R217" s="145"/>
      <c r="S217" s="145"/>
      <c r="T217" s="145"/>
      <c r="U217" s="145">
        <v>40</v>
      </c>
      <c r="V217" s="145"/>
      <c r="W217" s="145"/>
      <c r="X217" s="145"/>
      <c r="Y217" s="145" t="s">
        <v>57</v>
      </c>
      <c r="Z217" s="186" t="s">
        <v>58</v>
      </c>
      <c r="AA217" s="186" t="s">
        <v>59</v>
      </c>
      <c r="AB217" s="186" t="s">
        <v>59</v>
      </c>
      <c r="AC217" s="186" t="s">
        <v>59</v>
      </c>
      <c r="AD217" s="186" t="s">
        <v>59</v>
      </c>
      <c r="AE217" s="186">
        <v>50</v>
      </c>
      <c r="AF217" s="186">
        <v>200</v>
      </c>
      <c r="AG217" s="186">
        <v>30</v>
      </c>
      <c r="AH217" s="186">
        <v>100</v>
      </c>
      <c r="AI217" s="186" t="s">
        <v>996</v>
      </c>
      <c r="AJ217" s="186" t="s">
        <v>997</v>
      </c>
      <c r="AK217" s="186"/>
    </row>
    <row r="218" s="96" customFormat="1" ht="126" customHeight="1" spans="1:37">
      <c r="A218" s="166">
        <v>2</v>
      </c>
      <c r="B218" s="145" t="s">
        <v>45</v>
      </c>
      <c r="C218" s="145" t="s">
        <v>992</v>
      </c>
      <c r="D218" s="145" t="s">
        <v>992</v>
      </c>
      <c r="E218" s="146" t="s">
        <v>998</v>
      </c>
      <c r="F218" s="147" t="s">
        <v>999</v>
      </c>
      <c r="G218" s="143" t="s">
        <v>50</v>
      </c>
      <c r="H218" s="145" t="s">
        <v>140</v>
      </c>
      <c r="I218" s="145" t="s">
        <v>1000</v>
      </c>
      <c r="J218" s="145" t="s">
        <v>53</v>
      </c>
      <c r="K218" s="145" t="s">
        <v>164</v>
      </c>
      <c r="L218" s="145" t="s">
        <v>164</v>
      </c>
      <c r="M218" s="145" t="s">
        <v>995</v>
      </c>
      <c r="N218" s="146">
        <v>13891592729</v>
      </c>
      <c r="O218" s="143">
        <v>150</v>
      </c>
      <c r="P218" s="143"/>
      <c r="Q218" s="145"/>
      <c r="R218" s="145"/>
      <c r="S218" s="145"/>
      <c r="T218" s="145"/>
      <c r="U218" s="145">
        <v>150</v>
      </c>
      <c r="V218" s="145"/>
      <c r="W218" s="145"/>
      <c r="X218" s="145"/>
      <c r="Y218" s="145" t="s">
        <v>57</v>
      </c>
      <c r="Z218" s="186" t="s">
        <v>58</v>
      </c>
      <c r="AA218" s="186" t="s">
        <v>59</v>
      </c>
      <c r="AB218" s="186" t="s">
        <v>59</v>
      </c>
      <c r="AC218" s="186" t="s">
        <v>59</v>
      </c>
      <c r="AD218" s="186" t="s">
        <v>59</v>
      </c>
      <c r="AE218" s="186">
        <v>60</v>
      </c>
      <c r="AF218" s="186">
        <v>150</v>
      </c>
      <c r="AG218" s="186">
        <v>30</v>
      </c>
      <c r="AH218" s="186">
        <v>100</v>
      </c>
      <c r="AI218" s="186" t="s">
        <v>996</v>
      </c>
      <c r="AJ218" s="186" t="s">
        <v>1001</v>
      </c>
      <c r="AK218" s="186"/>
    </row>
    <row r="219" s="98" customFormat="1" ht="96" customHeight="1" spans="1:37">
      <c r="A219" s="166">
        <v>3</v>
      </c>
      <c r="B219" s="145" t="s">
        <v>45</v>
      </c>
      <c r="C219" s="145" t="s">
        <v>992</v>
      </c>
      <c r="D219" s="145" t="s">
        <v>992</v>
      </c>
      <c r="E219" s="146" t="s">
        <v>1002</v>
      </c>
      <c r="F219" s="145" t="s">
        <v>1003</v>
      </c>
      <c r="G219" s="143" t="s">
        <v>50</v>
      </c>
      <c r="H219" s="145" t="s">
        <v>140</v>
      </c>
      <c r="I219" s="145" t="s">
        <v>1000</v>
      </c>
      <c r="J219" s="145" t="s">
        <v>53</v>
      </c>
      <c r="K219" s="145" t="s">
        <v>164</v>
      </c>
      <c r="L219" s="145" t="s">
        <v>164</v>
      </c>
      <c r="M219" s="145" t="s">
        <v>995</v>
      </c>
      <c r="N219" s="146">
        <v>13891592729</v>
      </c>
      <c r="O219" s="143">
        <v>475</v>
      </c>
      <c r="P219" s="143">
        <v>0</v>
      </c>
      <c r="Q219" s="145"/>
      <c r="R219" s="145"/>
      <c r="S219" s="145"/>
      <c r="T219" s="145"/>
      <c r="U219" s="145">
        <v>475</v>
      </c>
      <c r="V219" s="145"/>
      <c r="W219" s="145"/>
      <c r="X219" s="145"/>
      <c r="Y219" s="145" t="s">
        <v>57</v>
      </c>
      <c r="Z219" s="186" t="s">
        <v>58</v>
      </c>
      <c r="AA219" s="186" t="s">
        <v>59</v>
      </c>
      <c r="AB219" s="186" t="s">
        <v>59</v>
      </c>
      <c r="AC219" s="186" t="s">
        <v>59</v>
      </c>
      <c r="AD219" s="186" t="s">
        <v>59</v>
      </c>
      <c r="AE219" s="186">
        <v>20</v>
      </c>
      <c r="AF219" s="186">
        <v>50</v>
      </c>
      <c r="AG219" s="186">
        <v>15</v>
      </c>
      <c r="AH219" s="186">
        <v>30</v>
      </c>
      <c r="AI219" s="186" t="s">
        <v>996</v>
      </c>
      <c r="AJ219" s="210" t="s">
        <v>1004</v>
      </c>
      <c r="AK219" s="186"/>
    </row>
    <row r="220" s="96" customFormat="1" ht="87" customHeight="1" spans="1:37">
      <c r="A220" s="166">
        <v>4</v>
      </c>
      <c r="B220" s="145" t="s">
        <v>45</v>
      </c>
      <c r="C220" s="145" t="s">
        <v>992</v>
      </c>
      <c r="D220" s="145" t="s">
        <v>992</v>
      </c>
      <c r="E220" s="146" t="s">
        <v>1005</v>
      </c>
      <c r="F220" s="147" t="s">
        <v>1006</v>
      </c>
      <c r="G220" s="143" t="s">
        <v>50</v>
      </c>
      <c r="H220" s="145" t="s">
        <v>320</v>
      </c>
      <c r="I220" s="145" t="s">
        <v>232</v>
      </c>
      <c r="J220" s="145" t="s">
        <v>53</v>
      </c>
      <c r="K220" s="145" t="s">
        <v>164</v>
      </c>
      <c r="L220" s="145" t="s">
        <v>164</v>
      </c>
      <c r="M220" s="145" t="s">
        <v>995</v>
      </c>
      <c r="N220" s="146">
        <v>13891592729</v>
      </c>
      <c r="O220" s="143">
        <v>100</v>
      </c>
      <c r="P220" s="143">
        <v>0</v>
      </c>
      <c r="Q220" s="145"/>
      <c r="R220" s="145"/>
      <c r="S220" s="145"/>
      <c r="T220" s="145"/>
      <c r="U220" s="145">
        <v>100</v>
      </c>
      <c r="V220" s="145"/>
      <c r="W220" s="145"/>
      <c r="X220" s="145"/>
      <c r="Y220" s="145" t="s">
        <v>57</v>
      </c>
      <c r="Z220" s="186" t="s">
        <v>58</v>
      </c>
      <c r="AA220" s="186" t="s">
        <v>59</v>
      </c>
      <c r="AB220" s="186" t="s">
        <v>59</v>
      </c>
      <c r="AC220" s="186" t="s">
        <v>59</v>
      </c>
      <c r="AD220" s="186" t="s">
        <v>59</v>
      </c>
      <c r="AE220" s="186">
        <v>60</v>
      </c>
      <c r="AF220" s="186">
        <v>150</v>
      </c>
      <c r="AG220" s="186">
        <v>30</v>
      </c>
      <c r="AH220" s="186">
        <v>100</v>
      </c>
      <c r="AI220" s="186" t="s">
        <v>996</v>
      </c>
      <c r="AJ220" s="186" t="s">
        <v>1007</v>
      </c>
      <c r="AK220" s="186"/>
    </row>
    <row r="221" s="93" customFormat="1" ht="60" customHeight="1" spans="1:37">
      <c r="A221" s="140" t="s">
        <v>1008</v>
      </c>
      <c r="B221" s="141"/>
      <c r="C221" s="163"/>
      <c r="D221" s="164"/>
      <c r="E221" s="165">
        <v>4</v>
      </c>
      <c r="F221" s="164"/>
      <c r="G221" s="159"/>
      <c r="H221" s="164"/>
      <c r="I221" s="164"/>
      <c r="J221" s="164"/>
      <c r="K221" s="164"/>
      <c r="L221" s="164"/>
      <c r="M221" s="164"/>
      <c r="N221" s="165"/>
      <c r="O221" s="159">
        <f t="shared" ref="O221:X221" si="13">SUM(O222:O225)</f>
        <v>8668.45</v>
      </c>
      <c r="P221" s="159">
        <f t="shared" si="13"/>
        <v>6840.25</v>
      </c>
      <c r="Q221" s="159">
        <f t="shared" si="13"/>
        <v>1196.44</v>
      </c>
      <c r="R221" s="159">
        <f t="shared" si="13"/>
        <v>3870.81</v>
      </c>
      <c r="S221" s="159">
        <f t="shared" si="13"/>
        <v>0</v>
      </c>
      <c r="T221" s="159">
        <f t="shared" si="13"/>
        <v>1773</v>
      </c>
      <c r="U221" s="159">
        <f t="shared" si="13"/>
        <v>1828.2</v>
      </c>
      <c r="V221" s="159">
        <f t="shared" si="13"/>
        <v>0</v>
      </c>
      <c r="W221" s="159">
        <f t="shared" si="13"/>
        <v>0</v>
      </c>
      <c r="X221" s="159">
        <f t="shared" si="13"/>
        <v>0</v>
      </c>
      <c r="Y221" s="189"/>
      <c r="Z221" s="190"/>
      <c r="AA221" s="190"/>
      <c r="AB221" s="190"/>
      <c r="AC221" s="190"/>
      <c r="AD221" s="190"/>
      <c r="AE221" s="190"/>
      <c r="AF221" s="190"/>
      <c r="AG221" s="190"/>
      <c r="AH221" s="190"/>
      <c r="AI221" s="190"/>
      <c r="AJ221" s="190"/>
      <c r="AK221" s="190"/>
    </row>
    <row r="222" s="94" customFormat="1" ht="126" customHeight="1" spans="1:37">
      <c r="A222" s="166">
        <v>1</v>
      </c>
      <c r="B222" s="145" t="s">
        <v>1009</v>
      </c>
      <c r="C222" s="145" t="s">
        <v>1010</v>
      </c>
      <c r="D222" s="145" t="s">
        <v>1011</v>
      </c>
      <c r="E222" s="146" t="s">
        <v>1012</v>
      </c>
      <c r="F222" s="147" t="s">
        <v>1013</v>
      </c>
      <c r="G222" s="143" t="s">
        <v>50</v>
      </c>
      <c r="H222" s="145" t="s">
        <v>873</v>
      </c>
      <c r="I222" s="145"/>
      <c r="J222" s="145" t="s">
        <v>53</v>
      </c>
      <c r="K222" s="145" t="s">
        <v>1014</v>
      </c>
      <c r="L222" s="145" t="s">
        <v>1014</v>
      </c>
      <c r="M222" s="145" t="s">
        <v>1015</v>
      </c>
      <c r="N222" s="146" t="s">
        <v>1016</v>
      </c>
      <c r="O222" s="143">
        <v>2668.45</v>
      </c>
      <c r="P222" s="143">
        <v>2422.25</v>
      </c>
      <c r="Q222" s="145">
        <v>1196.44</v>
      </c>
      <c r="R222" s="145">
        <v>731.81</v>
      </c>
      <c r="S222" s="145"/>
      <c r="T222" s="145">
        <v>494</v>
      </c>
      <c r="U222" s="145">
        <v>246.2</v>
      </c>
      <c r="V222" s="145"/>
      <c r="W222" s="145"/>
      <c r="X222" s="145"/>
      <c r="Y222" s="145" t="s">
        <v>57</v>
      </c>
      <c r="Z222" s="186" t="s">
        <v>58</v>
      </c>
      <c r="AA222" s="186" t="s">
        <v>59</v>
      </c>
      <c r="AB222" s="186" t="s">
        <v>59</v>
      </c>
      <c r="AC222" s="186" t="s">
        <v>59</v>
      </c>
      <c r="AD222" s="186" t="s">
        <v>59</v>
      </c>
      <c r="AE222" s="186">
        <v>50000</v>
      </c>
      <c r="AF222" s="186">
        <v>100000</v>
      </c>
      <c r="AG222" s="186">
        <v>50000</v>
      </c>
      <c r="AH222" s="186">
        <v>60000</v>
      </c>
      <c r="AI222" s="186" t="s">
        <v>1017</v>
      </c>
      <c r="AJ222" s="186" t="s">
        <v>1018</v>
      </c>
      <c r="AK222" s="186"/>
    </row>
    <row r="223" s="94" customFormat="1" ht="87" customHeight="1" spans="1:37">
      <c r="A223" s="166">
        <v>2</v>
      </c>
      <c r="B223" s="145" t="s">
        <v>1009</v>
      </c>
      <c r="C223" s="145" t="s">
        <v>1019</v>
      </c>
      <c r="D223" s="145" t="s">
        <v>1019</v>
      </c>
      <c r="E223" s="146" t="s">
        <v>1020</v>
      </c>
      <c r="F223" s="147" t="s">
        <v>1021</v>
      </c>
      <c r="G223" s="143" t="s">
        <v>50</v>
      </c>
      <c r="H223" s="145" t="s">
        <v>131</v>
      </c>
      <c r="I223" s="145"/>
      <c r="J223" s="145" t="s">
        <v>53</v>
      </c>
      <c r="K223" s="145" t="s">
        <v>1014</v>
      </c>
      <c r="L223" s="145" t="s">
        <v>1014</v>
      </c>
      <c r="M223" s="145" t="s">
        <v>1015</v>
      </c>
      <c r="N223" s="146" t="s">
        <v>1016</v>
      </c>
      <c r="O223" s="143">
        <v>4000</v>
      </c>
      <c r="P223" s="143">
        <v>3194</v>
      </c>
      <c r="Q223" s="145"/>
      <c r="R223" s="145">
        <v>3039</v>
      </c>
      <c r="S223" s="145"/>
      <c r="T223" s="145">
        <v>155</v>
      </c>
      <c r="U223" s="145">
        <v>806</v>
      </c>
      <c r="V223" s="145"/>
      <c r="W223" s="145"/>
      <c r="X223" s="145"/>
      <c r="Y223" s="145" t="s">
        <v>57</v>
      </c>
      <c r="Z223" s="186" t="s">
        <v>58</v>
      </c>
      <c r="AA223" s="186" t="s">
        <v>59</v>
      </c>
      <c r="AB223" s="186" t="s">
        <v>59</v>
      </c>
      <c r="AC223" s="186" t="s">
        <v>59</v>
      </c>
      <c r="AD223" s="186" t="s">
        <v>59</v>
      </c>
      <c r="AE223" s="186">
        <v>5000</v>
      </c>
      <c r="AF223" s="186">
        <v>8000</v>
      </c>
      <c r="AG223" s="186">
        <v>5000</v>
      </c>
      <c r="AH223" s="186">
        <v>6000</v>
      </c>
      <c r="AI223" s="186" t="s">
        <v>1022</v>
      </c>
      <c r="AJ223" s="186" t="s">
        <v>1023</v>
      </c>
      <c r="AK223" s="186"/>
    </row>
    <row r="224" s="94" customFormat="1" ht="87" customHeight="1" spans="1:37">
      <c r="A224" s="166">
        <v>3</v>
      </c>
      <c r="B224" s="145" t="s">
        <v>1009</v>
      </c>
      <c r="C224" s="145" t="s">
        <v>1024</v>
      </c>
      <c r="D224" s="145" t="s">
        <v>1025</v>
      </c>
      <c r="E224" s="146" t="s">
        <v>1026</v>
      </c>
      <c r="F224" s="147" t="s">
        <v>1027</v>
      </c>
      <c r="G224" s="143" t="s">
        <v>50</v>
      </c>
      <c r="H224" s="145" t="s">
        <v>131</v>
      </c>
      <c r="I224" s="145"/>
      <c r="J224" s="145" t="s">
        <v>53</v>
      </c>
      <c r="K224" s="145" t="s">
        <v>874</v>
      </c>
      <c r="L224" s="145" t="s">
        <v>874</v>
      </c>
      <c r="M224" s="238" t="s">
        <v>1015</v>
      </c>
      <c r="N224" s="115" t="s">
        <v>1016</v>
      </c>
      <c r="O224" s="143">
        <v>1900</v>
      </c>
      <c r="P224" s="143">
        <v>1124</v>
      </c>
      <c r="Q224" s="145"/>
      <c r="R224" s="145"/>
      <c r="S224" s="145"/>
      <c r="T224" s="145">
        <v>1124</v>
      </c>
      <c r="U224" s="145">
        <v>776</v>
      </c>
      <c r="V224" s="145"/>
      <c r="W224" s="145"/>
      <c r="X224" s="145"/>
      <c r="Y224" s="145" t="s">
        <v>57</v>
      </c>
      <c r="Z224" s="186" t="s">
        <v>58</v>
      </c>
      <c r="AA224" s="186" t="s">
        <v>59</v>
      </c>
      <c r="AB224" s="186" t="s">
        <v>59</v>
      </c>
      <c r="AC224" s="186" t="s">
        <v>59</v>
      </c>
      <c r="AD224" s="186" t="s">
        <v>59</v>
      </c>
      <c r="AE224" s="186">
        <v>250</v>
      </c>
      <c r="AF224" s="186">
        <v>750</v>
      </c>
      <c r="AG224" s="186">
        <v>250</v>
      </c>
      <c r="AH224" s="186">
        <v>750</v>
      </c>
      <c r="AI224" s="186" t="s">
        <v>1028</v>
      </c>
      <c r="AJ224" s="186" t="s">
        <v>1029</v>
      </c>
      <c r="AK224" s="186"/>
    </row>
    <row r="225" s="94" customFormat="1" ht="87" customHeight="1" spans="1:37">
      <c r="A225" s="166">
        <v>4</v>
      </c>
      <c r="B225" s="145" t="s">
        <v>1009</v>
      </c>
      <c r="C225" s="145" t="s">
        <v>1030</v>
      </c>
      <c r="D225" s="145" t="s">
        <v>1030</v>
      </c>
      <c r="E225" s="146" t="s">
        <v>1031</v>
      </c>
      <c r="F225" s="147" t="s">
        <v>1032</v>
      </c>
      <c r="G225" s="143" t="s">
        <v>50</v>
      </c>
      <c r="H225" s="145" t="s">
        <v>1033</v>
      </c>
      <c r="I225" s="145"/>
      <c r="J225" s="145" t="s">
        <v>53</v>
      </c>
      <c r="K225" s="145" t="s">
        <v>1014</v>
      </c>
      <c r="L225" s="145" t="s">
        <v>1014</v>
      </c>
      <c r="M225" s="145" t="s">
        <v>875</v>
      </c>
      <c r="N225" s="146">
        <v>3212175</v>
      </c>
      <c r="O225" s="143">
        <v>100</v>
      </c>
      <c r="P225" s="143">
        <v>100</v>
      </c>
      <c r="Q225" s="145"/>
      <c r="R225" s="145">
        <v>100</v>
      </c>
      <c r="S225" s="145"/>
      <c r="T225" s="145"/>
      <c r="U225" s="145"/>
      <c r="V225" s="145"/>
      <c r="W225" s="145"/>
      <c r="X225" s="145"/>
      <c r="Y225" s="145" t="s">
        <v>57</v>
      </c>
      <c r="Z225" s="186" t="s">
        <v>58</v>
      </c>
      <c r="AA225" s="186" t="s">
        <v>59</v>
      </c>
      <c r="AB225" s="186" t="s">
        <v>59</v>
      </c>
      <c r="AC225" s="186" t="s">
        <v>59</v>
      </c>
      <c r="AD225" s="186" t="s">
        <v>59</v>
      </c>
      <c r="AE225" s="186">
        <v>200</v>
      </c>
      <c r="AF225" s="186">
        <v>600</v>
      </c>
      <c r="AG225" s="186">
        <v>200</v>
      </c>
      <c r="AH225" s="186">
        <v>200</v>
      </c>
      <c r="AI225" s="186" t="s">
        <v>1034</v>
      </c>
      <c r="AJ225" s="186" t="s">
        <v>1035</v>
      </c>
      <c r="AK225" s="186"/>
    </row>
    <row r="226" s="93" customFormat="1" ht="60" customHeight="1" spans="1:37">
      <c r="A226" s="140" t="s">
        <v>1036</v>
      </c>
      <c r="B226" s="141"/>
      <c r="C226" s="163"/>
      <c r="D226" s="164"/>
      <c r="E226" s="165">
        <f>E227+E241+E246+E278+E309+E319+E325+E328+E337+E395+E398</f>
        <v>162</v>
      </c>
      <c r="F226" s="164"/>
      <c r="G226" s="159"/>
      <c r="H226" s="164"/>
      <c r="I226" s="164"/>
      <c r="J226" s="164"/>
      <c r="K226" s="164"/>
      <c r="L226" s="164"/>
      <c r="M226" s="164"/>
      <c r="N226" s="165"/>
      <c r="O226" s="164">
        <f t="shared" ref="O226:X226" si="14">O227+O241+O246+O278+O309+O319+O325+O328+O337+O395+O398</f>
        <v>33113.1641</v>
      </c>
      <c r="P226" s="164">
        <f t="shared" si="14"/>
        <v>11287.7641</v>
      </c>
      <c r="Q226" s="164">
        <f t="shared" si="14"/>
        <v>4530.11</v>
      </c>
      <c r="R226" s="164">
        <f t="shared" si="14"/>
        <v>497.655</v>
      </c>
      <c r="S226" s="164">
        <f t="shared" si="14"/>
        <v>1254.9991</v>
      </c>
      <c r="T226" s="164">
        <f t="shared" si="14"/>
        <v>5005</v>
      </c>
      <c r="U226" s="164">
        <f t="shared" si="14"/>
        <v>21473.38</v>
      </c>
      <c r="V226" s="164">
        <f t="shared" si="14"/>
        <v>0</v>
      </c>
      <c r="W226" s="164">
        <f t="shared" si="14"/>
        <v>0</v>
      </c>
      <c r="X226" s="164">
        <f t="shared" si="14"/>
        <v>352.02</v>
      </c>
      <c r="Y226" s="189"/>
      <c r="Z226" s="190"/>
      <c r="AA226" s="190"/>
      <c r="AB226" s="190"/>
      <c r="AC226" s="190"/>
      <c r="AD226" s="190"/>
      <c r="AE226" s="190"/>
      <c r="AF226" s="190"/>
      <c r="AG226" s="190"/>
      <c r="AH226" s="190"/>
      <c r="AI226" s="190"/>
      <c r="AJ226" s="190"/>
      <c r="AK226" s="190"/>
    </row>
    <row r="227" s="93" customFormat="1" ht="60" customHeight="1" spans="1:37">
      <c r="A227" s="140" t="s">
        <v>1037</v>
      </c>
      <c r="B227" s="141"/>
      <c r="C227" s="229"/>
      <c r="D227" s="156"/>
      <c r="E227" s="157">
        <v>13</v>
      </c>
      <c r="F227" s="160"/>
      <c r="G227" s="159"/>
      <c r="H227" s="160"/>
      <c r="I227" s="160"/>
      <c r="J227" s="160"/>
      <c r="K227" s="160"/>
      <c r="L227" s="160"/>
      <c r="M227" s="160"/>
      <c r="N227" s="157"/>
      <c r="O227" s="159">
        <f t="shared" ref="O227:X227" si="15">SUM(O228:O240)</f>
        <v>2316</v>
      </c>
      <c r="P227" s="159">
        <f t="shared" si="15"/>
        <v>1968</v>
      </c>
      <c r="Q227" s="159">
        <f t="shared" si="15"/>
        <v>160</v>
      </c>
      <c r="R227" s="159">
        <f t="shared" si="15"/>
        <v>380</v>
      </c>
      <c r="S227" s="159">
        <f t="shared" si="15"/>
        <v>0</v>
      </c>
      <c r="T227" s="159">
        <f t="shared" si="15"/>
        <v>1428</v>
      </c>
      <c r="U227" s="159">
        <f t="shared" si="15"/>
        <v>348</v>
      </c>
      <c r="V227" s="159">
        <f t="shared" si="15"/>
        <v>0</v>
      </c>
      <c r="W227" s="159">
        <f t="shared" si="15"/>
        <v>0</v>
      </c>
      <c r="X227" s="159">
        <f t="shared" si="15"/>
        <v>0</v>
      </c>
      <c r="Y227" s="156"/>
      <c r="Z227" s="188"/>
      <c r="AA227" s="188"/>
      <c r="AB227" s="188"/>
      <c r="AC227" s="188"/>
      <c r="AD227" s="188"/>
      <c r="AE227" s="188"/>
      <c r="AF227" s="188"/>
      <c r="AG227" s="188"/>
      <c r="AH227" s="188"/>
      <c r="AI227" s="188"/>
      <c r="AJ227" s="188"/>
      <c r="AK227" s="188"/>
    </row>
    <row r="228" s="104" customFormat="1" ht="87" customHeight="1" spans="1:37">
      <c r="A228" s="166">
        <v>1</v>
      </c>
      <c r="B228" s="145" t="s">
        <v>1038</v>
      </c>
      <c r="C228" s="145" t="s">
        <v>1039</v>
      </c>
      <c r="D228" s="145" t="s">
        <v>1040</v>
      </c>
      <c r="E228" s="211" t="s">
        <v>1041</v>
      </c>
      <c r="F228" s="147" t="s">
        <v>1042</v>
      </c>
      <c r="G228" s="143" t="s">
        <v>50</v>
      </c>
      <c r="H228" s="145" t="s">
        <v>178</v>
      </c>
      <c r="I228" s="145" t="s">
        <v>1043</v>
      </c>
      <c r="J228" s="145" t="s">
        <v>53</v>
      </c>
      <c r="K228" s="145" t="s">
        <v>1044</v>
      </c>
      <c r="L228" s="145" t="s">
        <v>1044</v>
      </c>
      <c r="M228" s="145" t="s">
        <v>1045</v>
      </c>
      <c r="N228" s="146">
        <v>9153252528</v>
      </c>
      <c r="O228" s="143">
        <v>57</v>
      </c>
      <c r="P228" s="143">
        <v>57</v>
      </c>
      <c r="Q228" s="145"/>
      <c r="R228" s="145"/>
      <c r="S228" s="145"/>
      <c r="T228" s="145">
        <v>57</v>
      </c>
      <c r="U228" s="145"/>
      <c r="V228" s="145"/>
      <c r="W228" s="145"/>
      <c r="X228" s="145"/>
      <c r="Y228" s="145" t="s">
        <v>57</v>
      </c>
      <c r="Z228" s="186" t="s">
        <v>58</v>
      </c>
      <c r="AA228" s="186" t="s">
        <v>58</v>
      </c>
      <c r="AB228" s="186" t="s">
        <v>59</v>
      </c>
      <c r="AC228" s="186" t="s">
        <v>59</v>
      </c>
      <c r="AD228" s="186" t="s">
        <v>59</v>
      </c>
      <c r="AE228" s="186">
        <v>120</v>
      </c>
      <c r="AF228" s="186">
        <v>356</v>
      </c>
      <c r="AG228" s="186">
        <v>33</v>
      </c>
      <c r="AH228" s="186">
        <v>106</v>
      </c>
      <c r="AI228" s="247" t="s">
        <v>1046</v>
      </c>
      <c r="AJ228" s="186" t="s">
        <v>1047</v>
      </c>
      <c r="AK228" s="248"/>
    </row>
    <row r="229" s="104" customFormat="1" ht="87" customHeight="1" spans="1:37">
      <c r="A229" s="166">
        <v>2</v>
      </c>
      <c r="B229" s="145" t="s">
        <v>1038</v>
      </c>
      <c r="C229" s="145" t="s">
        <v>1039</v>
      </c>
      <c r="D229" s="145" t="s">
        <v>1040</v>
      </c>
      <c r="E229" s="211" t="s">
        <v>1048</v>
      </c>
      <c r="F229" s="147" t="s">
        <v>1049</v>
      </c>
      <c r="G229" s="143" t="s">
        <v>50</v>
      </c>
      <c r="H229" s="145" t="s">
        <v>178</v>
      </c>
      <c r="I229" s="145" t="s">
        <v>1050</v>
      </c>
      <c r="J229" s="145" t="s">
        <v>53</v>
      </c>
      <c r="K229" s="145" t="s">
        <v>1044</v>
      </c>
      <c r="L229" s="145" t="s">
        <v>1044</v>
      </c>
      <c r="M229" s="145" t="s">
        <v>1045</v>
      </c>
      <c r="N229" s="146">
        <v>9153252528</v>
      </c>
      <c r="O229" s="143">
        <v>180</v>
      </c>
      <c r="P229" s="143">
        <v>180</v>
      </c>
      <c r="Q229" s="145"/>
      <c r="R229" s="145"/>
      <c r="S229" s="145"/>
      <c r="T229" s="145">
        <v>180</v>
      </c>
      <c r="U229" s="145"/>
      <c r="V229" s="145"/>
      <c r="W229" s="145"/>
      <c r="X229" s="145"/>
      <c r="Y229" s="145" t="s">
        <v>57</v>
      </c>
      <c r="Z229" s="186" t="s">
        <v>58</v>
      </c>
      <c r="AA229" s="186" t="s">
        <v>58</v>
      </c>
      <c r="AB229" s="186" t="s">
        <v>59</v>
      </c>
      <c r="AC229" s="186" t="s">
        <v>59</v>
      </c>
      <c r="AD229" s="186" t="s">
        <v>59</v>
      </c>
      <c r="AE229" s="186">
        <v>108</v>
      </c>
      <c r="AF229" s="186">
        <v>432</v>
      </c>
      <c r="AG229" s="186">
        <v>29</v>
      </c>
      <c r="AH229" s="186">
        <v>115</v>
      </c>
      <c r="AI229" s="247" t="s">
        <v>1051</v>
      </c>
      <c r="AJ229" s="186" t="s">
        <v>1052</v>
      </c>
      <c r="AK229" s="248"/>
    </row>
    <row r="230" s="94" customFormat="1" ht="87" customHeight="1" spans="1:37">
      <c r="A230" s="166">
        <v>3</v>
      </c>
      <c r="B230" s="145" t="s">
        <v>1038</v>
      </c>
      <c r="C230" s="145" t="s">
        <v>1039</v>
      </c>
      <c r="D230" s="145" t="s">
        <v>1040</v>
      </c>
      <c r="E230" s="211" t="s">
        <v>1053</v>
      </c>
      <c r="F230" s="147" t="s">
        <v>1054</v>
      </c>
      <c r="G230" s="143" t="s">
        <v>50</v>
      </c>
      <c r="H230" s="145" t="s">
        <v>99</v>
      </c>
      <c r="I230" s="145" t="s">
        <v>1055</v>
      </c>
      <c r="J230" s="145" t="s">
        <v>53</v>
      </c>
      <c r="K230" s="145" t="s">
        <v>1044</v>
      </c>
      <c r="L230" s="145" t="s">
        <v>1044</v>
      </c>
      <c r="M230" s="145" t="s">
        <v>1045</v>
      </c>
      <c r="N230" s="328" t="s">
        <v>1056</v>
      </c>
      <c r="O230" s="143">
        <v>180</v>
      </c>
      <c r="P230" s="143">
        <v>180</v>
      </c>
      <c r="Q230" s="145"/>
      <c r="R230" s="145"/>
      <c r="S230" s="145"/>
      <c r="T230" s="145">
        <v>180</v>
      </c>
      <c r="U230" s="145"/>
      <c r="V230" s="145"/>
      <c r="W230" s="145"/>
      <c r="X230" s="145"/>
      <c r="Y230" s="145" t="s">
        <v>57</v>
      </c>
      <c r="Z230" s="186" t="s">
        <v>58</v>
      </c>
      <c r="AA230" s="186" t="s">
        <v>58</v>
      </c>
      <c r="AB230" s="186" t="s">
        <v>59</v>
      </c>
      <c r="AC230" s="186" t="s">
        <v>59</v>
      </c>
      <c r="AD230" s="186" t="s">
        <v>59</v>
      </c>
      <c r="AE230" s="186">
        <v>116</v>
      </c>
      <c r="AF230" s="186">
        <v>450</v>
      </c>
      <c r="AG230" s="186">
        <v>28</v>
      </c>
      <c r="AH230" s="186">
        <v>113</v>
      </c>
      <c r="AI230" s="247" t="s">
        <v>1057</v>
      </c>
      <c r="AJ230" s="186" t="s">
        <v>1058</v>
      </c>
      <c r="AK230" s="186"/>
    </row>
    <row r="231" s="104" customFormat="1" ht="87" customHeight="1" spans="1:37">
      <c r="A231" s="166">
        <v>4</v>
      </c>
      <c r="B231" s="145" t="s">
        <v>1038</v>
      </c>
      <c r="C231" s="145" t="s">
        <v>1039</v>
      </c>
      <c r="D231" s="145" t="s">
        <v>1040</v>
      </c>
      <c r="E231" s="211" t="s">
        <v>1059</v>
      </c>
      <c r="F231" s="147" t="s">
        <v>1060</v>
      </c>
      <c r="G231" s="143" t="s">
        <v>50</v>
      </c>
      <c r="H231" s="145" t="s">
        <v>310</v>
      </c>
      <c r="I231" s="145" t="s">
        <v>728</v>
      </c>
      <c r="J231" s="145" t="s">
        <v>53</v>
      </c>
      <c r="K231" s="145" t="s">
        <v>1044</v>
      </c>
      <c r="L231" s="145" t="s">
        <v>1044</v>
      </c>
      <c r="M231" s="145" t="s">
        <v>1045</v>
      </c>
      <c r="N231" s="328" t="s">
        <v>1056</v>
      </c>
      <c r="O231" s="143">
        <v>268</v>
      </c>
      <c r="P231" s="143">
        <v>268</v>
      </c>
      <c r="Q231" s="145"/>
      <c r="R231" s="145"/>
      <c r="S231" s="145"/>
      <c r="T231" s="145">
        <v>268</v>
      </c>
      <c r="U231" s="145"/>
      <c r="V231" s="145"/>
      <c r="W231" s="145"/>
      <c r="X231" s="145"/>
      <c r="Y231" s="145" t="s">
        <v>57</v>
      </c>
      <c r="Z231" s="186" t="s">
        <v>58</v>
      </c>
      <c r="AA231" s="186" t="s">
        <v>58</v>
      </c>
      <c r="AB231" s="186" t="s">
        <v>59</v>
      </c>
      <c r="AC231" s="186" t="s">
        <v>59</v>
      </c>
      <c r="AD231" s="186" t="s">
        <v>59</v>
      </c>
      <c r="AE231" s="186">
        <v>371</v>
      </c>
      <c r="AF231" s="186">
        <v>1483</v>
      </c>
      <c r="AG231" s="186">
        <v>78</v>
      </c>
      <c r="AH231" s="186">
        <v>265</v>
      </c>
      <c r="AI231" s="247" t="s">
        <v>1061</v>
      </c>
      <c r="AJ231" s="186" t="s">
        <v>1062</v>
      </c>
      <c r="AK231" s="248"/>
    </row>
    <row r="232" s="94" customFormat="1" ht="87" customHeight="1" spans="1:37">
      <c r="A232" s="166">
        <v>5</v>
      </c>
      <c r="B232" s="145" t="s">
        <v>1038</v>
      </c>
      <c r="C232" s="145" t="s">
        <v>1039</v>
      </c>
      <c r="D232" s="145" t="s">
        <v>1040</v>
      </c>
      <c r="E232" s="211" t="s">
        <v>1063</v>
      </c>
      <c r="F232" s="147" t="s">
        <v>1064</v>
      </c>
      <c r="G232" s="143" t="s">
        <v>50</v>
      </c>
      <c r="H232" s="145" t="s">
        <v>1065</v>
      </c>
      <c r="I232" s="145" t="s">
        <v>1066</v>
      </c>
      <c r="J232" s="145" t="s">
        <v>53</v>
      </c>
      <c r="K232" s="145" t="s">
        <v>1044</v>
      </c>
      <c r="L232" s="145" t="s">
        <v>1044</v>
      </c>
      <c r="M232" s="145" t="s">
        <v>1045</v>
      </c>
      <c r="N232" s="328" t="s">
        <v>1056</v>
      </c>
      <c r="O232" s="143">
        <v>318</v>
      </c>
      <c r="P232" s="143">
        <v>0</v>
      </c>
      <c r="Q232" s="145"/>
      <c r="R232" s="145"/>
      <c r="S232" s="145"/>
      <c r="T232" s="145"/>
      <c r="U232" s="145">
        <v>318</v>
      </c>
      <c r="V232" s="145"/>
      <c r="W232" s="145"/>
      <c r="X232" s="145"/>
      <c r="Y232" s="145" t="s">
        <v>57</v>
      </c>
      <c r="Z232" s="186" t="s">
        <v>58</v>
      </c>
      <c r="AA232" s="186" t="s">
        <v>58</v>
      </c>
      <c r="AB232" s="186" t="s">
        <v>59</v>
      </c>
      <c r="AC232" s="186" t="s">
        <v>59</v>
      </c>
      <c r="AD232" s="186" t="s">
        <v>59</v>
      </c>
      <c r="AE232" s="186">
        <v>450</v>
      </c>
      <c r="AF232" s="186">
        <v>1800</v>
      </c>
      <c r="AG232" s="186">
        <v>160</v>
      </c>
      <c r="AH232" s="186">
        <v>638</v>
      </c>
      <c r="AI232" s="247" t="s">
        <v>1067</v>
      </c>
      <c r="AJ232" s="186" t="s">
        <v>1068</v>
      </c>
      <c r="AK232" s="186"/>
    </row>
    <row r="233" s="98" customFormat="1" ht="87" customHeight="1" spans="1:37">
      <c r="A233" s="166">
        <v>6</v>
      </c>
      <c r="B233" s="145" t="s">
        <v>1038</v>
      </c>
      <c r="C233" s="145" t="s">
        <v>1039</v>
      </c>
      <c r="D233" s="145" t="s">
        <v>1040</v>
      </c>
      <c r="E233" s="211" t="s">
        <v>1069</v>
      </c>
      <c r="F233" s="173" t="s">
        <v>1070</v>
      </c>
      <c r="G233" s="143" t="s">
        <v>50</v>
      </c>
      <c r="H233" s="145" t="s">
        <v>237</v>
      </c>
      <c r="I233" s="173" t="s">
        <v>1071</v>
      </c>
      <c r="J233" s="173" t="s">
        <v>53</v>
      </c>
      <c r="K233" s="145" t="s">
        <v>237</v>
      </c>
      <c r="L233" s="145" t="s">
        <v>66</v>
      </c>
      <c r="M233" s="145" t="s">
        <v>239</v>
      </c>
      <c r="N233" s="146">
        <v>15809151991</v>
      </c>
      <c r="O233" s="145">
        <v>30</v>
      </c>
      <c r="P233" s="145"/>
      <c r="Q233" s="145"/>
      <c r="R233" s="145"/>
      <c r="S233" s="145"/>
      <c r="T233" s="145"/>
      <c r="U233" s="145">
        <v>30</v>
      </c>
      <c r="V233" s="171"/>
      <c r="W233" s="171"/>
      <c r="X233" s="171"/>
      <c r="Y233" s="145" t="s">
        <v>57</v>
      </c>
      <c r="Z233" s="194" t="s">
        <v>58</v>
      </c>
      <c r="AA233" s="194" t="s">
        <v>59</v>
      </c>
      <c r="AB233" s="194" t="s">
        <v>59</v>
      </c>
      <c r="AC233" s="194" t="s">
        <v>59</v>
      </c>
      <c r="AD233" s="194" t="s">
        <v>59</v>
      </c>
      <c r="AE233" s="202">
        <v>457</v>
      </c>
      <c r="AF233" s="194">
        <v>1816</v>
      </c>
      <c r="AG233" s="194">
        <v>53</v>
      </c>
      <c r="AH233" s="194">
        <v>161</v>
      </c>
      <c r="AI233" s="186" t="s">
        <v>245</v>
      </c>
      <c r="AJ233" s="186" t="s">
        <v>1072</v>
      </c>
      <c r="AK233" s="186"/>
    </row>
    <row r="234" s="98" customFormat="1" ht="87" customHeight="1" spans="1:37">
      <c r="A234" s="166">
        <v>7</v>
      </c>
      <c r="B234" s="145" t="s">
        <v>1038</v>
      </c>
      <c r="C234" s="145" t="s">
        <v>1039</v>
      </c>
      <c r="D234" s="145" t="s">
        <v>1040</v>
      </c>
      <c r="E234" s="146" t="s">
        <v>1073</v>
      </c>
      <c r="F234" s="145" t="s">
        <v>1074</v>
      </c>
      <c r="G234" s="143" t="s">
        <v>50</v>
      </c>
      <c r="H234" s="145" t="s">
        <v>310</v>
      </c>
      <c r="I234" s="145" t="s">
        <v>1075</v>
      </c>
      <c r="J234" s="145" t="s">
        <v>53</v>
      </c>
      <c r="K234" s="145" t="s">
        <v>310</v>
      </c>
      <c r="L234" s="145" t="s">
        <v>66</v>
      </c>
      <c r="M234" s="145" t="s">
        <v>312</v>
      </c>
      <c r="N234" s="146">
        <v>15591596850</v>
      </c>
      <c r="O234" s="145">
        <f>P234+U234</f>
        <v>100</v>
      </c>
      <c r="P234" s="145">
        <v>100</v>
      </c>
      <c r="Q234" s="145"/>
      <c r="R234" s="145"/>
      <c r="S234" s="145"/>
      <c r="T234" s="145">
        <v>100</v>
      </c>
      <c r="U234" s="241"/>
      <c r="V234" s="145"/>
      <c r="W234" s="145"/>
      <c r="X234" s="145"/>
      <c r="Y234" s="145" t="s">
        <v>57</v>
      </c>
      <c r="Z234" s="186" t="s">
        <v>58</v>
      </c>
      <c r="AA234" s="186" t="s">
        <v>58</v>
      </c>
      <c r="AB234" s="186" t="s">
        <v>59</v>
      </c>
      <c r="AC234" s="186" t="s">
        <v>59</v>
      </c>
      <c r="AD234" s="186" t="s">
        <v>59</v>
      </c>
      <c r="AE234" s="186">
        <v>355</v>
      </c>
      <c r="AF234" s="186">
        <v>1451</v>
      </c>
      <c r="AG234" s="186">
        <v>142</v>
      </c>
      <c r="AH234" s="186">
        <v>602</v>
      </c>
      <c r="AI234" s="186" t="s">
        <v>1076</v>
      </c>
      <c r="AJ234" s="186" t="s">
        <v>1077</v>
      </c>
      <c r="AK234" s="186"/>
    </row>
    <row r="235" s="98" customFormat="1" ht="87" customHeight="1" spans="1:37">
      <c r="A235" s="166">
        <v>8</v>
      </c>
      <c r="B235" s="145" t="s">
        <v>1038</v>
      </c>
      <c r="C235" s="145" t="s">
        <v>1039</v>
      </c>
      <c r="D235" s="145" t="s">
        <v>1040</v>
      </c>
      <c r="E235" s="146" t="s">
        <v>1078</v>
      </c>
      <c r="F235" s="145" t="s">
        <v>1079</v>
      </c>
      <c r="G235" s="143" t="s">
        <v>50</v>
      </c>
      <c r="H235" s="145" t="s">
        <v>91</v>
      </c>
      <c r="I235" s="145" t="s">
        <v>1080</v>
      </c>
      <c r="J235" s="145" t="s">
        <v>53</v>
      </c>
      <c r="K235" s="145" t="s">
        <v>91</v>
      </c>
      <c r="L235" s="145" t="s">
        <v>66</v>
      </c>
      <c r="M235" s="145" t="s">
        <v>93</v>
      </c>
      <c r="N235" s="146">
        <v>13992569711</v>
      </c>
      <c r="O235" s="145">
        <v>114</v>
      </c>
      <c r="P235" s="145">
        <v>114</v>
      </c>
      <c r="Q235" s="145"/>
      <c r="R235" s="145"/>
      <c r="S235" s="145"/>
      <c r="T235" s="145">
        <v>114</v>
      </c>
      <c r="U235" s="145"/>
      <c r="V235" s="145"/>
      <c r="W235" s="145"/>
      <c r="X235" s="145"/>
      <c r="Y235" s="145" t="s">
        <v>57</v>
      </c>
      <c r="Z235" s="194" t="s">
        <v>58</v>
      </c>
      <c r="AA235" s="194" t="s">
        <v>58</v>
      </c>
      <c r="AB235" s="194" t="s">
        <v>59</v>
      </c>
      <c r="AC235" s="194" t="s">
        <v>59</v>
      </c>
      <c r="AD235" s="194" t="s">
        <v>59</v>
      </c>
      <c r="AE235" s="186">
        <v>112</v>
      </c>
      <c r="AF235" s="186">
        <v>385</v>
      </c>
      <c r="AG235" s="194">
        <v>20</v>
      </c>
      <c r="AH235" s="194">
        <v>84</v>
      </c>
      <c r="AI235" s="194" t="s">
        <v>511</v>
      </c>
      <c r="AJ235" s="194" t="s">
        <v>1081</v>
      </c>
      <c r="AK235" s="186"/>
    </row>
    <row r="236" s="96" customFormat="1" ht="87" customHeight="1" spans="1:37">
      <c r="A236" s="166">
        <v>9</v>
      </c>
      <c r="B236" s="145" t="s">
        <v>1038</v>
      </c>
      <c r="C236" s="145" t="s">
        <v>1039</v>
      </c>
      <c r="D236" s="145" t="s">
        <v>1040</v>
      </c>
      <c r="E236" s="146" t="s">
        <v>1082</v>
      </c>
      <c r="F236" s="145" t="s">
        <v>1083</v>
      </c>
      <c r="G236" s="143" t="s">
        <v>50</v>
      </c>
      <c r="H236" s="145" t="s">
        <v>77</v>
      </c>
      <c r="I236" s="145" t="s">
        <v>359</v>
      </c>
      <c r="J236" s="145" t="s">
        <v>53</v>
      </c>
      <c r="K236" s="145" t="s">
        <v>77</v>
      </c>
      <c r="L236" s="145" t="s">
        <v>66</v>
      </c>
      <c r="M236" s="145" t="s">
        <v>79</v>
      </c>
      <c r="N236" s="146">
        <v>18909159128</v>
      </c>
      <c r="O236" s="145">
        <v>160</v>
      </c>
      <c r="P236" s="145">
        <v>160</v>
      </c>
      <c r="Q236" s="145">
        <v>160</v>
      </c>
      <c r="R236" s="145"/>
      <c r="S236" s="145"/>
      <c r="T236" s="145"/>
      <c r="U236" s="145"/>
      <c r="V236" s="145"/>
      <c r="W236" s="145"/>
      <c r="X236" s="145"/>
      <c r="Y236" s="171" t="s">
        <v>57</v>
      </c>
      <c r="Z236" s="186" t="s">
        <v>58</v>
      </c>
      <c r="AA236" s="186" t="s">
        <v>59</v>
      </c>
      <c r="AB236" s="186" t="s">
        <v>59</v>
      </c>
      <c r="AC236" s="186" t="s">
        <v>59</v>
      </c>
      <c r="AD236" s="186" t="s">
        <v>59</v>
      </c>
      <c r="AE236" s="186">
        <v>2090</v>
      </c>
      <c r="AF236" s="186">
        <v>7500</v>
      </c>
      <c r="AG236" s="186">
        <v>12</v>
      </c>
      <c r="AH236" s="186">
        <v>43</v>
      </c>
      <c r="AI236" s="186" t="s">
        <v>1084</v>
      </c>
      <c r="AJ236" s="186" t="s">
        <v>1085</v>
      </c>
      <c r="AK236" s="186"/>
    </row>
    <row r="237" s="96" customFormat="1" ht="87" customHeight="1" spans="1:37">
      <c r="A237" s="166">
        <v>10</v>
      </c>
      <c r="B237" s="212" t="s">
        <v>1038</v>
      </c>
      <c r="C237" s="145" t="s">
        <v>1039</v>
      </c>
      <c r="D237" s="145" t="s">
        <v>1040</v>
      </c>
      <c r="E237" s="146" t="s">
        <v>1086</v>
      </c>
      <c r="F237" s="145" t="s">
        <v>1087</v>
      </c>
      <c r="G237" s="143" t="s">
        <v>50</v>
      </c>
      <c r="H237" s="145" t="s">
        <v>77</v>
      </c>
      <c r="I237" s="145" t="s">
        <v>415</v>
      </c>
      <c r="J237" s="145" t="s">
        <v>53</v>
      </c>
      <c r="K237" s="145" t="s">
        <v>77</v>
      </c>
      <c r="L237" s="145" t="s">
        <v>66</v>
      </c>
      <c r="M237" s="145" t="s">
        <v>79</v>
      </c>
      <c r="N237" s="146">
        <v>18909159128</v>
      </c>
      <c r="O237" s="145">
        <v>380</v>
      </c>
      <c r="P237" s="145">
        <v>380</v>
      </c>
      <c r="Q237" s="145"/>
      <c r="R237" s="145">
        <v>380</v>
      </c>
      <c r="S237" s="145"/>
      <c r="T237" s="145"/>
      <c r="U237" s="145"/>
      <c r="V237" s="145"/>
      <c r="W237" s="145"/>
      <c r="X237" s="145"/>
      <c r="Y237" s="171" t="s">
        <v>57</v>
      </c>
      <c r="Z237" s="186" t="s">
        <v>58</v>
      </c>
      <c r="AA237" s="186" t="s">
        <v>58</v>
      </c>
      <c r="AB237" s="186" t="s">
        <v>59</v>
      </c>
      <c r="AC237" s="186" t="s">
        <v>59</v>
      </c>
      <c r="AD237" s="186" t="s">
        <v>59</v>
      </c>
      <c r="AE237" s="186">
        <v>607</v>
      </c>
      <c r="AF237" s="186">
        <v>2067</v>
      </c>
      <c r="AG237" s="186">
        <v>15</v>
      </c>
      <c r="AH237" s="186">
        <v>22</v>
      </c>
      <c r="AI237" s="186" t="s">
        <v>1084</v>
      </c>
      <c r="AJ237" s="186" t="s">
        <v>1088</v>
      </c>
      <c r="AK237" s="186"/>
    </row>
    <row r="238" s="96" customFormat="1" ht="87" customHeight="1" spans="1:37">
      <c r="A238" s="166">
        <v>11</v>
      </c>
      <c r="B238" s="212" t="s">
        <v>1038</v>
      </c>
      <c r="C238" s="230" t="s">
        <v>1039</v>
      </c>
      <c r="D238" s="145" t="s">
        <v>1040</v>
      </c>
      <c r="E238" s="231" t="s">
        <v>1089</v>
      </c>
      <c r="F238" s="145" t="s">
        <v>1090</v>
      </c>
      <c r="G238" s="143" t="s">
        <v>50</v>
      </c>
      <c r="H238" s="145" t="s">
        <v>310</v>
      </c>
      <c r="I238" s="145" t="s">
        <v>311</v>
      </c>
      <c r="J238" s="145" t="s">
        <v>53</v>
      </c>
      <c r="K238" s="145" t="s">
        <v>310</v>
      </c>
      <c r="L238" s="145" t="s">
        <v>66</v>
      </c>
      <c r="M238" s="145" t="s">
        <v>312</v>
      </c>
      <c r="N238" s="146">
        <v>15591596850</v>
      </c>
      <c r="O238" s="145">
        <v>232</v>
      </c>
      <c r="P238" s="145">
        <v>232</v>
      </c>
      <c r="Q238" s="145"/>
      <c r="R238" s="145"/>
      <c r="S238" s="145"/>
      <c r="T238" s="145">
        <v>232</v>
      </c>
      <c r="U238" s="145"/>
      <c r="V238" s="145"/>
      <c r="W238" s="145"/>
      <c r="X238" s="145"/>
      <c r="Y238" s="171" t="s">
        <v>57</v>
      </c>
      <c r="Z238" s="186" t="s">
        <v>58</v>
      </c>
      <c r="AA238" s="186" t="s">
        <v>58</v>
      </c>
      <c r="AB238" s="186" t="s">
        <v>59</v>
      </c>
      <c r="AC238" s="186" t="s">
        <v>59</v>
      </c>
      <c r="AD238" s="186" t="s">
        <v>59</v>
      </c>
      <c r="AE238" s="209">
        <v>363</v>
      </c>
      <c r="AF238" s="209">
        <v>1410</v>
      </c>
      <c r="AG238" s="209">
        <v>91</v>
      </c>
      <c r="AH238" s="209">
        <v>346</v>
      </c>
      <c r="AI238" s="209" t="s">
        <v>1091</v>
      </c>
      <c r="AJ238" s="209" t="s">
        <v>1092</v>
      </c>
      <c r="AK238" s="209"/>
    </row>
    <row r="239" s="96" customFormat="1" ht="87" customHeight="1" spans="1:37">
      <c r="A239" s="166">
        <v>12</v>
      </c>
      <c r="B239" s="212" t="s">
        <v>1038</v>
      </c>
      <c r="C239" s="230" t="s">
        <v>1039</v>
      </c>
      <c r="D239" s="145" t="s">
        <v>1040</v>
      </c>
      <c r="E239" s="231" t="s">
        <v>1093</v>
      </c>
      <c r="F239" s="145" t="s">
        <v>1094</v>
      </c>
      <c r="G239" s="143" t="s">
        <v>50</v>
      </c>
      <c r="H239" s="145" t="s">
        <v>140</v>
      </c>
      <c r="I239" s="145" t="s">
        <v>141</v>
      </c>
      <c r="J239" s="145" t="s">
        <v>53</v>
      </c>
      <c r="K239" s="145" t="s">
        <v>140</v>
      </c>
      <c r="L239" s="145" t="s">
        <v>66</v>
      </c>
      <c r="M239" s="145" t="s">
        <v>142</v>
      </c>
      <c r="N239" s="146">
        <v>13709156185</v>
      </c>
      <c r="O239" s="145">
        <v>171</v>
      </c>
      <c r="P239" s="145">
        <v>171</v>
      </c>
      <c r="Q239" s="145"/>
      <c r="R239" s="145"/>
      <c r="S239" s="145"/>
      <c r="T239" s="145">
        <v>171</v>
      </c>
      <c r="U239" s="145"/>
      <c r="V239" s="145"/>
      <c r="W239" s="145"/>
      <c r="X239" s="145"/>
      <c r="Y239" s="171" t="s">
        <v>57</v>
      </c>
      <c r="Z239" s="186" t="s">
        <v>58</v>
      </c>
      <c r="AA239" s="186" t="s">
        <v>58</v>
      </c>
      <c r="AB239" s="186" t="s">
        <v>59</v>
      </c>
      <c r="AC239" s="186" t="s">
        <v>59</v>
      </c>
      <c r="AD239" s="186" t="s">
        <v>59</v>
      </c>
      <c r="AE239" s="209">
        <v>76</v>
      </c>
      <c r="AF239" s="209">
        <v>268</v>
      </c>
      <c r="AG239" s="209">
        <v>56</v>
      </c>
      <c r="AH239" s="209">
        <v>178</v>
      </c>
      <c r="AI239" s="209" t="s">
        <v>1091</v>
      </c>
      <c r="AJ239" s="209" t="s">
        <v>1095</v>
      </c>
      <c r="AK239" s="209"/>
    </row>
    <row r="240" s="96" customFormat="1" ht="87" customHeight="1" spans="1:37">
      <c r="A240" s="166">
        <v>13</v>
      </c>
      <c r="B240" s="145" t="s">
        <v>1038</v>
      </c>
      <c r="C240" s="145" t="s">
        <v>1039</v>
      </c>
      <c r="D240" s="145" t="s">
        <v>1040</v>
      </c>
      <c r="E240" s="231" t="s">
        <v>1096</v>
      </c>
      <c r="F240" s="145" t="s">
        <v>1097</v>
      </c>
      <c r="G240" s="143" t="s">
        <v>50</v>
      </c>
      <c r="H240" s="145" t="s">
        <v>178</v>
      </c>
      <c r="I240" s="145" t="s">
        <v>365</v>
      </c>
      <c r="J240" s="145" t="s">
        <v>53</v>
      </c>
      <c r="K240" s="145" t="s">
        <v>178</v>
      </c>
      <c r="L240" s="145" t="s">
        <v>66</v>
      </c>
      <c r="M240" s="145" t="s">
        <v>366</v>
      </c>
      <c r="N240" s="146">
        <v>13909152287</v>
      </c>
      <c r="O240" s="145">
        <v>126</v>
      </c>
      <c r="P240" s="145">
        <v>126</v>
      </c>
      <c r="Q240" s="145"/>
      <c r="R240" s="145"/>
      <c r="S240" s="145"/>
      <c r="T240" s="145">
        <v>126</v>
      </c>
      <c r="U240" s="145"/>
      <c r="V240" s="145"/>
      <c r="W240" s="145"/>
      <c r="X240" s="145"/>
      <c r="Y240" s="171" t="s">
        <v>57</v>
      </c>
      <c r="Z240" s="186" t="s">
        <v>58</v>
      </c>
      <c r="AA240" s="186" t="s">
        <v>58</v>
      </c>
      <c r="AB240" s="186" t="s">
        <v>59</v>
      </c>
      <c r="AC240" s="186" t="s">
        <v>59</v>
      </c>
      <c r="AD240" s="186" t="s">
        <v>59</v>
      </c>
      <c r="AE240" s="209">
        <v>534</v>
      </c>
      <c r="AF240" s="209">
        <v>1618</v>
      </c>
      <c r="AG240" s="209">
        <v>25</v>
      </c>
      <c r="AH240" s="209">
        <v>59</v>
      </c>
      <c r="AI240" s="209" t="s">
        <v>1091</v>
      </c>
      <c r="AJ240" s="209" t="s">
        <v>1098</v>
      </c>
      <c r="AK240" s="209"/>
    </row>
    <row r="241" s="96" customFormat="1" ht="60" customHeight="1" spans="1:37">
      <c r="A241" s="140" t="s">
        <v>1099</v>
      </c>
      <c r="B241" s="141"/>
      <c r="C241" s="232"/>
      <c r="D241" s="160"/>
      <c r="E241" s="233">
        <v>4</v>
      </c>
      <c r="F241" s="160"/>
      <c r="G241" s="159"/>
      <c r="H241" s="160"/>
      <c r="I241" s="160"/>
      <c r="J241" s="160"/>
      <c r="K241" s="160"/>
      <c r="L241" s="160"/>
      <c r="M241" s="160"/>
      <c r="N241" s="239"/>
      <c r="O241" s="160">
        <f t="shared" ref="O241:X241" si="16">SUM(O242:O245)</f>
        <v>948</v>
      </c>
      <c r="P241" s="160">
        <f t="shared" si="16"/>
        <v>15</v>
      </c>
      <c r="Q241" s="160">
        <f t="shared" si="16"/>
        <v>0</v>
      </c>
      <c r="R241" s="160">
        <f t="shared" si="16"/>
        <v>0</v>
      </c>
      <c r="S241" s="160">
        <f t="shared" si="16"/>
        <v>0</v>
      </c>
      <c r="T241" s="160">
        <f t="shared" si="16"/>
        <v>15</v>
      </c>
      <c r="U241" s="160">
        <f t="shared" si="16"/>
        <v>933</v>
      </c>
      <c r="V241" s="160">
        <f t="shared" si="16"/>
        <v>0</v>
      </c>
      <c r="W241" s="160">
        <f t="shared" si="16"/>
        <v>0</v>
      </c>
      <c r="X241" s="160">
        <f t="shared" si="16"/>
        <v>0</v>
      </c>
      <c r="Y241" s="243"/>
      <c r="Z241" s="244"/>
      <c r="AA241" s="244"/>
      <c r="AB241" s="244"/>
      <c r="AC241" s="244"/>
      <c r="AD241" s="244"/>
      <c r="AE241" s="244"/>
      <c r="AF241" s="244"/>
      <c r="AG241" s="244"/>
      <c r="AH241" s="244"/>
      <c r="AI241" s="244"/>
      <c r="AJ241" s="244"/>
      <c r="AK241" s="244"/>
    </row>
    <row r="242" s="96" customFormat="1" ht="87" customHeight="1" spans="1:37">
      <c r="A242" s="166">
        <v>1</v>
      </c>
      <c r="B242" s="234" t="s">
        <v>1038</v>
      </c>
      <c r="C242" s="235" t="s">
        <v>1039</v>
      </c>
      <c r="D242" s="145" t="s">
        <v>1100</v>
      </c>
      <c r="E242" s="236" t="s">
        <v>1101</v>
      </c>
      <c r="F242" s="145" t="s">
        <v>1102</v>
      </c>
      <c r="G242" s="143" t="s">
        <v>50</v>
      </c>
      <c r="H242" s="145" t="s">
        <v>77</v>
      </c>
      <c r="I242" s="145" t="s">
        <v>359</v>
      </c>
      <c r="J242" s="145" t="s">
        <v>53</v>
      </c>
      <c r="K242" s="145" t="s">
        <v>77</v>
      </c>
      <c r="L242" s="145" t="s">
        <v>66</v>
      </c>
      <c r="M242" s="145" t="s">
        <v>79</v>
      </c>
      <c r="N242" s="240">
        <v>18909159128</v>
      </c>
      <c r="O242" s="145">
        <v>125</v>
      </c>
      <c r="P242" s="145"/>
      <c r="Q242" s="213"/>
      <c r="R242" s="213"/>
      <c r="S242" s="213"/>
      <c r="T242" s="213"/>
      <c r="U242" s="213">
        <v>125</v>
      </c>
      <c r="V242" s="242"/>
      <c r="W242" s="242"/>
      <c r="X242" s="242"/>
      <c r="Y242" s="171" t="s">
        <v>57</v>
      </c>
      <c r="Z242" s="192" t="s">
        <v>58</v>
      </c>
      <c r="AA242" s="192" t="s">
        <v>58</v>
      </c>
      <c r="AB242" s="192" t="s">
        <v>59</v>
      </c>
      <c r="AC242" s="192" t="s">
        <v>59</v>
      </c>
      <c r="AD242" s="192" t="s">
        <v>59</v>
      </c>
      <c r="AE242" s="192">
        <v>324</v>
      </c>
      <c r="AF242" s="192">
        <v>1134</v>
      </c>
      <c r="AG242" s="192">
        <v>30</v>
      </c>
      <c r="AH242" s="192">
        <v>63</v>
      </c>
      <c r="AI242" s="192" t="s">
        <v>1084</v>
      </c>
      <c r="AJ242" s="192" t="s">
        <v>1103</v>
      </c>
      <c r="AK242" s="192"/>
    </row>
    <row r="243" s="96" customFormat="1" ht="87" customHeight="1" spans="1:37">
      <c r="A243" s="166">
        <v>2</v>
      </c>
      <c r="B243" s="234" t="s">
        <v>1038</v>
      </c>
      <c r="C243" s="235" t="s">
        <v>1039</v>
      </c>
      <c r="D243" s="145" t="s">
        <v>1100</v>
      </c>
      <c r="E243" s="211" t="s">
        <v>1104</v>
      </c>
      <c r="F243" s="173" t="s">
        <v>1105</v>
      </c>
      <c r="G243" s="143" t="s">
        <v>50</v>
      </c>
      <c r="H243" s="145" t="s">
        <v>77</v>
      </c>
      <c r="I243" s="173" t="s">
        <v>232</v>
      </c>
      <c r="J243" s="145" t="s">
        <v>53</v>
      </c>
      <c r="K243" s="145" t="s">
        <v>77</v>
      </c>
      <c r="L243" s="145" t="s">
        <v>66</v>
      </c>
      <c r="M243" s="173" t="s">
        <v>79</v>
      </c>
      <c r="N243" s="211">
        <v>18909159128</v>
      </c>
      <c r="O243" s="145">
        <v>15</v>
      </c>
      <c r="P243" s="145">
        <v>15</v>
      </c>
      <c r="Q243" s="173"/>
      <c r="R243" s="173"/>
      <c r="S243" s="173"/>
      <c r="T243" s="173">
        <v>15</v>
      </c>
      <c r="U243" s="171"/>
      <c r="V243" s="171"/>
      <c r="W243" s="171"/>
      <c r="X243" s="171"/>
      <c r="Y243" s="171" t="s">
        <v>57</v>
      </c>
      <c r="Z243" s="194" t="s">
        <v>58</v>
      </c>
      <c r="AA243" s="194" t="s">
        <v>58</v>
      </c>
      <c r="AB243" s="186" t="s">
        <v>58</v>
      </c>
      <c r="AC243" s="186" t="s">
        <v>59</v>
      </c>
      <c r="AD243" s="186" t="s">
        <v>59</v>
      </c>
      <c r="AE243" s="194">
        <v>28</v>
      </c>
      <c r="AF243" s="194">
        <v>69</v>
      </c>
      <c r="AG243" s="194">
        <v>3</v>
      </c>
      <c r="AH243" s="194">
        <v>6</v>
      </c>
      <c r="AI243" s="194" t="s">
        <v>1106</v>
      </c>
      <c r="AJ243" s="249" t="s">
        <v>1107</v>
      </c>
      <c r="AK243" s="186"/>
    </row>
    <row r="244" s="104" customFormat="1" ht="105" customHeight="1" spans="1:37">
      <c r="A244" s="166">
        <v>3</v>
      </c>
      <c r="B244" s="145" t="s">
        <v>1038</v>
      </c>
      <c r="C244" s="145" t="s">
        <v>1039</v>
      </c>
      <c r="D244" s="145" t="s">
        <v>1100</v>
      </c>
      <c r="E244" s="211" t="s">
        <v>1108</v>
      </c>
      <c r="F244" s="147" t="s">
        <v>1109</v>
      </c>
      <c r="G244" s="143" t="s">
        <v>50</v>
      </c>
      <c r="H244" s="145" t="s">
        <v>64</v>
      </c>
      <c r="I244" s="173" t="s">
        <v>1110</v>
      </c>
      <c r="J244" s="145" t="s">
        <v>53</v>
      </c>
      <c r="K244" s="145" t="s">
        <v>1044</v>
      </c>
      <c r="L244" s="145" t="s">
        <v>1044</v>
      </c>
      <c r="M244" s="145" t="s">
        <v>1045</v>
      </c>
      <c r="N244" s="328" t="s">
        <v>1056</v>
      </c>
      <c r="O244" s="143">
        <v>450</v>
      </c>
      <c r="P244" s="143">
        <v>0</v>
      </c>
      <c r="Q244" s="145"/>
      <c r="R244" s="145"/>
      <c r="S244" s="145"/>
      <c r="T244" s="145"/>
      <c r="U244" s="145">
        <v>450</v>
      </c>
      <c r="V244" s="145"/>
      <c r="W244" s="145"/>
      <c r="X244" s="145"/>
      <c r="Y244" s="145" t="s">
        <v>57</v>
      </c>
      <c r="Z244" s="186" t="s">
        <v>58</v>
      </c>
      <c r="AA244" s="186" t="s">
        <v>58</v>
      </c>
      <c r="AB244" s="186" t="s">
        <v>59</v>
      </c>
      <c r="AC244" s="186" t="s">
        <v>59</v>
      </c>
      <c r="AD244" s="186" t="s">
        <v>59</v>
      </c>
      <c r="AE244" s="186">
        <v>1305</v>
      </c>
      <c r="AF244" s="186">
        <v>5263</v>
      </c>
      <c r="AG244" s="186">
        <v>322</v>
      </c>
      <c r="AH244" s="186">
        <v>1215</v>
      </c>
      <c r="AI244" s="247" t="s">
        <v>1111</v>
      </c>
      <c r="AJ244" s="186" t="s">
        <v>1112</v>
      </c>
      <c r="AK244" s="248"/>
    </row>
    <row r="245" s="94" customFormat="1" ht="87" customHeight="1" spans="1:37">
      <c r="A245" s="166">
        <v>4</v>
      </c>
      <c r="B245" s="145" t="s">
        <v>1038</v>
      </c>
      <c r="C245" s="145" t="s">
        <v>1039</v>
      </c>
      <c r="D245" s="145" t="s">
        <v>1100</v>
      </c>
      <c r="E245" s="211" t="s">
        <v>1113</v>
      </c>
      <c r="F245" s="147" t="s">
        <v>1114</v>
      </c>
      <c r="G245" s="143" t="s">
        <v>50</v>
      </c>
      <c r="H245" s="145" t="s">
        <v>77</v>
      </c>
      <c r="I245" s="145" t="s">
        <v>1115</v>
      </c>
      <c r="J245" s="145" t="s">
        <v>53</v>
      </c>
      <c r="K245" s="145" t="s">
        <v>1044</v>
      </c>
      <c r="L245" s="145" t="s">
        <v>1044</v>
      </c>
      <c r="M245" s="145" t="s">
        <v>1045</v>
      </c>
      <c r="N245" s="328" t="s">
        <v>1056</v>
      </c>
      <c r="O245" s="143">
        <v>358</v>
      </c>
      <c r="P245" s="143">
        <v>0</v>
      </c>
      <c r="Q245" s="145"/>
      <c r="R245" s="145"/>
      <c r="S245" s="145"/>
      <c r="T245" s="145"/>
      <c r="U245" s="145">
        <v>358</v>
      </c>
      <c r="V245" s="145"/>
      <c r="W245" s="145"/>
      <c r="X245" s="145"/>
      <c r="Y245" s="145" t="s">
        <v>57</v>
      </c>
      <c r="Z245" s="186" t="s">
        <v>58</v>
      </c>
      <c r="AA245" s="186" t="s">
        <v>58</v>
      </c>
      <c r="AB245" s="186" t="s">
        <v>59</v>
      </c>
      <c r="AC245" s="186" t="s">
        <v>59</v>
      </c>
      <c r="AD245" s="186" t="s">
        <v>59</v>
      </c>
      <c r="AE245" s="186">
        <v>487</v>
      </c>
      <c r="AF245" s="186">
        <v>1878</v>
      </c>
      <c r="AG245" s="186">
        <v>146</v>
      </c>
      <c r="AH245" s="186">
        <v>563</v>
      </c>
      <c r="AI245" s="247" t="s">
        <v>1116</v>
      </c>
      <c r="AJ245" s="186" t="s">
        <v>1117</v>
      </c>
      <c r="AK245" s="186"/>
    </row>
    <row r="246" s="94" customFormat="1" ht="60" customHeight="1" spans="1:37">
      <c r="A246" s="140" t="s">
        <v>1118</v>
      </c>
      <c r="B246" s="141"/>
      <c r="C246" s="156"/>
      <c r="D246" s="156"/>
      <c r="E246" s="237">
        <v>31</v>
      </c>
      <c r="F246" s="158"/>
      <c r="G246" s="159"/>
      <c r="H246" s="160"/>
      <c r="I246" s="160"/>
      <c r="J246" s="160"/>
      <c r="K246" s="160"/>
      <c r="L246" s="160"/>
      <c r="M246" s="160"/>
      <c r="N246" s="157"/>
      <c r="O246" s="159">
        <f>SUM(O247:O277)</f>
        <v>2217.65</v>
      </c>
      <c r="P246" s="159">
        <f t="shared" ref="P246:X246" si="17">SUM(P247:P277)</f>
        <v>2172.65</v>
      </c>
      <c r="Q246" s="159">
        <f t="shared" si="17"/>
        <v>2133.65</v>
      </c>
      <c r="R246" s="159">
        <f t="shared" si="17"/>
        <v>39</v>
      </c>
      <c r="S246" s="159">
        <f t="shared" si="17"/>
        <v>0</v>
      </c>
      <c r="T246" s="159">
        <f t="shared" si="17"/>
        <v>0</v>
      </c>
      <c r="U246" s="159">
        <f t="shared" si="17"/>
        <v>45</v>
      </c>
      <c r="V246" s="159">
        <f t="shared" si="17"/>
        <v>0</v>
      </c>
      <c r="W246" s="159">
        <f t="shared" si="17"/>
        <v>0</v>
      </c>
      <c r="X246" s="159">
        <f t="shared" si="17"/>
        <v>0</v>
      </c>
      <c r="Y246" s="156"/>
      <c r="Z246" s="188"/>
      <c r="AA246" s="188"/>
      <c r="AB246" s="188"/>
      <c r="AC246" s="188"/>
      <c r="AD246" s="188"/>
      <c r="AE246" s="188"/>
      <c r="AF246" s="188"/>
      <c r="AG246" s="188"/>
      <c r="AH246" s="188"/>
      <c r="AI246" s="250"/>
      <c r="AJ246" s="188"/>
      <c r="AK246" s="188"/>
    </row>
    <row r="247" s="94" customFormat="1" ht="87" customHeight="1" spans="1:37">
      <c r="A247" s="166">
        <v>1</v>
      </c>
      <c r="B247" s="145" t="s">
        <v>1038</v>
      </c>
      <c r="C247" s="145" t="s">
        <v>1039</v>
      </c>
      <c r="D247" s="145" t="s">
        <v>1119</v>
      </c>
      <c r="E247" s="170" t="s">
        <v>1120</v>
      </c>
      <c r="F247" s="147" t="s">
        <v>1121</v>
      </c>
      <c r="G247" s="143" t="s">
        <v>50</v>
      </c>
      <c r="H247" s="145" t="s">
        <v>336</v>
      </c>
      <c r="I247" s="145" t="s">
        <v>1122</v>
      </c>
      <c r="J247" s="145" t="s">
        <v>53</v>
      </c>
      <c r="K247" s="145" t="s">
        <v>1044</v>
      </c>
      <c r="L247" s="145" t="s">
        <v>1044</v>
      </c>
      <c r="M247" s="145" t="s">
        <v>1045</v>
      </c>
      <c r="N247" s="328" t="s">
        <v>1056</v>
      </c>
      <c r="O247" s="143">
        <v>90.3</v>
      </c>
      <c r="P247" s="143">
        <v>90.3</v>
      </c>
      <c r="Q247" s="145">
        <v>90.3</v>
      </c>
      <c r="R247" s="145"/>
      <c r="S247" s="145"/>
      <c r="T247" s="145"/>
      <c r="U247" s="145"/>
      <c r="V247" s="145"/>
      <c r="W247" s="145"/>
      <c r="X247" s="145"/>
      <c r="Y247" s="145" t="s">
        <v>57</v>
      </c>
      <c r="Z247" s="186" t="s">
        <v>58</v>
      </c>
      <c r="AA247" s="186" t="s">
        <v>58</v>
      </c>
      <c r="AB247" s="186" t="s">
        <v>59</v>
      </c>
      <c r="AC247" s="186" t="s">
        <v>59</v>
      </c>
      <c r="AD247" s="186" t="s">
        <v>59</v>
      </c>
      <c r="AE247" s="186">
        <v>487</v>
      </c>
      <c r="AF247" s="186">
        <v>1878</v>
      </c>
      <c r="AG247" s="186">
        <v>146</v>
      </c>
      <c r="AH247" s="186">
        <v>563</v>
      </c>
      <c r="AI247" s="247" t="s">
        <v>1123</v>
      </c>
      <c r="AJ247" s="186" t="s">
        <v>1117</v>
      </c>
      <c r="AK247" s="186"/>
    </row>
    <row r="248" s="94" customFormat="1" ht="87" customHeight="1" spans="1:37">
      <c r="A248" s="166">
        <v>2</v>
      </c>
      <c r="B248" s="145" t="s">
        <v>1038</v>
      </c>
      <c r="C248" s="145" t="s">
        <v>1039</v>
      </c>
      <c r="D248" s="145" t="s">
        <v>1119</v>
      </c>
      <c r="E248" s="170" t="s">
        <v>1124</v>
      </c>
      <c r="F248" s="147" t="s">
        <v>1125</v>
      </c>
      <c r="G248" s="143" t="s">
        <v>50</v>
      </c>
      <c r="H248" s="145" t="s">
        <v>118</v>
      </c>
      <c r="I248" s="145" t="s">
        <v>1126</v>
      </c>
      <c r="J248" s="145" t="s">
        <v>53</v>
      </c>
      <c r="K248" s="145" t="s">
        <v>1044</v>
      </c>
      <c r="L248" s="145" t="s">
        <v>1044</v>
      </c>
      <c r="M248" s="145" t="s">
        <v>1045</v>
      </c>
      <c r="N248" s="328" t="s">
        <v>1056</v>
      </c>
      <c r="O248" s="143">
        <v>172.7</v>
      </c>
      <c r="P248" s="143">
        <v>172.7</v>
      </c>
      <c r="Q248" s="145">
        <v>172.7</v>
      </c>
      <c r="R248" s="145"/>
      <c r="S248" s="145"/>
      <c r="T248" s="145"/>
      <c r="U248" s="145"/>
      <c r="V248" s="145"/>
      <c r="W248" s="145"/>
      <c r="X248" s="145"/>
      <c r="Y248" s="145" t="s">
        <v>57</v>
      </c>
      <c r="Z248" s="186" t="s">
        <v>58</v>
      </c>
      <c r="AA248" s="186" t="s">
        <v>58</v>
      </c>
      <c r="AB248" s="186" t="s">
        <v>59</v>
      </c>
      <c r="AC248" s="186" t="s">
        <v>59</v>
      </c>
      <c r="AD248" s="186" t="s">
        <v>59</v>
      </c>
      <c r="AE248" s="186">
        <v>1385</v>
      </c>
      <c r="AF248" s="186">
        <v>5489</v>
      </c>
      <c r="AG248" s="186">
        <v>416</v>
      </c>
      <c r="AH248" s="186">
        <v>1647</v>
      </c>
      <c r="AI248" s="247" t="s">
        <v>1123</v>
      </c>
      <c r="AJ248" s="186" t="s">
        <v>1127</v>
      </c>
      <c r="AK248" s="186"/>
    </row>
    <row r="249" s="94" customFormat="1" ht="87" customHeight="1" spans="1:37">
      <c r="A249" s="166">
        <v>3</v>
      </c>
      <c r="B249" s="145" t="s">
        <v>1038</v>
      </c>
      <c r="C249" s="145" t="s">
        <v>1039</v>
      </c>
      <c r="D249" s="145" t="s">
        <v>1119</v>
      </c>
      <c r="E249" s="170" t="s">
        <v>1128</v>
      </c>
      <c r="F249" s="147" t="s">
        <v>1129</v>
      </c>
      <c r="G249" s="143" t="s">
        <v>50</v>
      </c>
      <c r="H249" s="145" t="s">
        <v>1130</v>
      </c>
      <c r="I249" s="145" t="s">
        <v>1131</v>
      </c>
      <c r="J249" s="145" t="s">
        <v>53</v>
      </c>
      <c r="K249" s="145" t="s">
        <v>1044</v>
      </c>
      <c r="L249" s="145" t="s">
        <v>1044</v>
      </c>
      <c r="M249" s="145" t="s">
        <v>1045</v>
      </c>
      <c r="N249" s="328" t="s">
        <v>1056</v>
      </c>
      <c r="O249" s="143">
        <v>85.6</v>
      </c>
      <c r="P249" s="143">
        <v>85.6</v>
      </c>
      <c r="Q249" s="145">
        <v>85.6</v>
      </c>
      <c r="R249" s="145"/>
      <c r="S249" s="145"/>
      <c r="T249" s="145"/>
      <c r="U249" s="145"/>
      <c r="V249" s="145"/>
      <c r="W249" s="145"/>
      <c r="X249" s="145"/>
      <c r="Y249" s="145" t="s">
        <v>57</v>
      </c>
      <c r="Z249" s="186" t="s">
        <v>58</v>
      </c>
      <c r="AA249" s="186" t="s">
        <v>58</v>
      </c>
      <c r="AB249" s="186" t="s">
        <v>59</v>
      </c>
      <c r="AC249" s="186" t="s">
        <v>59</v>
      </c>
      <c r="AD249" s="186" t="s">
        <v>59</v>
      </c>
      <c r="AE249" s="186">
        <v>106</v>
      </c>
      <c r="AF249" s="186">
        <v>353</v>
      </c>
      <c r="AG249" s="186">
        <v>32</v>
      </c>
      <c r="AH249" s="186">
        <v>106</v>
      </c>
      <c r="AI249" s="247" t="s">
        <v>1123</v>
      </c>
      <c r="AJ249" s="186" t="s">
        <v>1132</v>
      </c>
      <c r="AK249" s="186"/>
    </row>
    <row r="250" s="94" customFormat="1" ht="87" customHeight="1" spans="1:37">
      <c r="A250" s="166">
        <v>4</v>
      </c>
      <c r="B250" s="145" t="s">
        <v>1038</v>
      </c>
      <c r="C250" s="145" t="s">
        <v>1039</v>
      </c>
      <c r="D250" s="145" t="s">
        <v>1119</v>
      </c>
      <c r="E250" s="170" t="s">
        <v>1133</v>
      </c>
      <c r="F250" s="147" t="s">
        <v>1134</v>
      </c>
      <c r="G250" s="143" t="s">
        <v>50</v>
      </c>
      <c r="H250" s="145" t="s">
        <v>358</v>
      </c>
      <c r="I250" s="145" t="s">
        <v>1135</v>
      </c>
      <c r="J250" s="145" t="s">
        <v>53</v>
      </c>
      <c r="K250" s="145" t="s">
        <v>1044</v>
      </c>
      <c r="L250" s="145" t="s">
        <v>1044</v>
      </c>
      <c r="M250" s="145" t="s">
        <v>1045</v>
      </c>
      <c r="N250" s="328" t="s">
        <v>1056</v>
      </c>
      <c r="O250" s="143">
        <v>39.7</v>
      </c>
      <c r="P250" s="143">
        <v>39.7</v>
      </c>
      <c r="Q250" s="145">
        <v>39.7</v>
      </c>
      <c r="R250" s="145"/>
      <c r="S250" s="145"/>
      <c r="T250" s="145"/>
      <c r="U250" s="145"/>
      <c r="V250" s="145"/>
      <c r="W250" s="145"/>
      <c r="X250" s="145"/>
      <c r="Y250" s="145" t="s">
        <v>57</v>
      </c>
      <c r="Z250" s="186" t="s">
        <v>58</v>
      </c>
      <c r="AA250" s="186" t="s">
        <v>58</v>
      </c>
      <c r="AB250" s="186" t="s">
        <v>59</v>
      </c>
      <c r="AC250" s="186" t="s">
        <v>59</v>
      </c>
      <c r="AD250" s="186" t="s">
        <v>59</v>
      </c>
      <c r="AE250" s="186">
        <v>525</v>
      </c>
      <c r="AF250" s="186">
        <v>1711</v>
      </c>
      <c r="AG250" s="186">
        <v>158</v>
      </c>
      <c r="AH250" s="186">
        <v>513</v>
      </c>
      <c r="AI250" s="247" t="s">
        <v>1136</v>
      </c>
      <c r="AJ250" s="186" t="s">
        <v>1137</v>
      </c>
      <c r="AK250" s="186"/>
    </row>
    <row r="251" s="94" customFormat="1" ht="87" customHeight="1" spans="1:37">
      <c r="A251" s="166">
        <v>5</v>
      </c>
      <c r="B251" s="145" t="s">
        <v>1038</v>
      </c>
      <c r="C251" s="145" t="s">
        <v>1039</v>
      </c>
      <c r="D251" s="145" t="s">
        <v>1119</v>
      </c>
      <c r="E251" s="170" t="s">
        <v>1138</v>
      </c>
      <c r="F251" s="147" t="s">
        <v>1139</v>
      </c>
      <c r="G251" s="143" t="s">
        <v>50</v>
      </c>
      <c r="H251" s="145" t="s">
        <v>1065</v>
      </c>
      <c r="I251" s="145" t="s">
        <v>1140</v>
      </c>
      <c r="J251" s="145" t="s">
        <v>53</v>
      </c>
      <c r="K251" s="145" t="s">
        <v>1044</v>
      </c>
      <c r="L251" s="145" t="s">
        <v>1044</v>
      </c>
      <c r="M251" s="145" t="s">
        <v>1045</v>
      </c>
      <c r="N251" s="328" t="s">
        <v>1056</v>
      </c>
      <c r="O251" s="143">
        <v>119.7</v>
      </c>
      <c r="P251" s="143">
        <v>119.7</v>
      </c>
      <c r="Q251" s="145">
        <v>119.7</v>
      </c>
      <c r="R251" s="145"/>
      <c r="S251" s="145"/>
      <c r="T251" s="145"/>
      <c r="U251" s="145"/>
      <c r="V251" s="145"/>
      <c r="W251" s="145"/>
      <c r="X251" s="145"/>
      <c r="Y251" s="145" t="s">
        <v>57</v>
      </c>
      <c r="Z251" s="186" t="s">
        <v>58</v>
      </c>
      <c r="AA251" s="186" t="s">
        <v>58</v>
      </c>
      <c r="AB251" s="186" t="s">
        <v>59</v>
      </c>
      <c r="AC251" s="186" t="s">
        <v>59</v>
      </c>
      <c r="AD251" s="186" t="s">
        <v>59</v>
      </c>
      <c r="AE251" s="186">
        <v>80</v>
      </c>
      <c r="AF251" s="186">
        <v>231</v>
      </c>
      <c r="AG251" s="186">
        <v>24</v>
      </c>
      <c r="AH251" s="186">
        <v>70</v>
      </c>
      <c r="AI251" s="247" t="s">
        <v>1123</v>
      </c>
      <c r="AJ251" s="186" t="s">
        <v>1141</v>
      </c>
      <c r="AK251" s="186"/>
    </row>
    <row r="252" s="94" customFormat="1" ht="87" customHeight="1" spans="1:37">
      <c r="A252" s="166">
        <v>6</v>
      </c>
      <c r="B252" s="145" t="s">
        <v>1038</v>
      </c>
      <c r="C252" s="145" t="s">
        <v>1039</v>
      </c>
      <c r="D252" s="145" t="s">
        <v>1119</v>
      </c>
      <c r="E252" s="170" t="s">
        <v>1142</v>
      </c>
      <c r="F252" s="147" t="s">
        <v>1143</v>
      </c>
      <c r="G252" s="143" t="s">
        <v>50</v>
      </c>
      <c r="H252" s="145" t="s">
        <v>111</v>
      </c>
      <c r="I252" s="145" t="s">
        <v>1144</v>
      </c>
      <c r="J252" s="145" t="s">
        <v>53</v>
      </c>
      <c r="K252" s="145" t="s">
        <v>1044</v>
      </c>
      <c r="L252" s="145" t="s">
        <v>1044</v>
      </c>
      <c r="M252" s="145" t="s">
        <v>1045</v>
      </c>
      <c r="N252" s="328" t="s">
        <v>1056</v>
      </c>
      <c r="O252" s="143">
        <v>95.6</v>
      </c>
      <c r="P252" s="143">
        <v>95.6</v>
      </c>
      <c r="Q252" s="145">
        <v>95.6</v>
      </c>
      <c r="R252" s="145"/>
      <c r="S252" s="145"/>
      <c r="T252" s="145"/>
      <c r="U252" s="145"/>
      <c r="V252" s="145"/>
      <c r="W252" s="145"/>
      <c r="X252" s="145"/>
      <c r="Y252" s="145" t="s">
        <v>57</v>
      </c>
      <c r="Z252" s="186" t="s">
        <v>58</v>
      </c>
      <c r="AA252" s="186" t="s">
        <v>58</v>
      </c>
      <c r="AB252" s="186" t="s">
        <v>59</v>
      </c>
      <c r="AC252" s="186" t="s">
        <v>59</v>
      </c>
      <c r="AD252" s="186" t="s">
        <v>59</v>
      </c>
      <c r="AE252" s="186">
        <v>1280</v>
      </c>
      <c r="AF252" s="186">
        <v>4885</v>
      </c>
      <c r="AG252" s="186">
        <v>384</v>
      </c>
      <c r="AH252" s="186">
        <v>1466</v>
      </c>
      <c r="AI252" s="247" t="s">
        <v>1123</v>
      </c>
      <c r="AJ252" s="186" t="s">
        <v>1145</v>
      </c>
      <c r="AK252" s="186"/>
    </row>
    <row r="253" s="94" customFormat="1" ht="87" customHeight="1" spans="1:37">
      <c r="A253" s="166">
        <v>7</v>
      </c>
      <c r="B253" s="145" t="s">
        <v>1038</v>
      </c>
      <c r="C253" s="145" t="s">
        <v>1039</v>
      </c>
      <c r="D253" s="145" t="s">
        <v>1119</v>
      </c>
      <c r="E253" s="170" t="s">
        <v>1146</v>
      </c>
      <c r="F253" s="147" t="s">
        <v>1147</v>
      </c>
      <c r="G253" s="143" t="s">
        <v>50</v>
      </c>
      <c r="H253" s="145" t="s">
        <v>1148</v>
      </c>
      <c r="I253" s="145" t="s">
        <v>1149</v>
      </c>
      <c r="J253" s="145" t="s">
        <v>53</v>
      </c>
      <c r="K253" s="145" t="s">
        <v>1044</v>
      </c>
      <c r="L253" s="145" t="s">
        <v>1044</v>
      </c>
      <c r="M253" s="145" t="s">
        <v>1045</v>
      </c>
      <c r="N253" s="328" t="s">
        <v>1056</v>
      </c>
      <c r="O253" s="143">
        <v>75.1</v>
      </c>
      <c r="P253" s="143">
        <v>75.1</v>
      </c>
      <c r="Q253" s="145">
        <v>75.1</v>
      </c>
      <c r="R253" s="145"/>
      <c r="S253" s="145"/>
      <c r="T253" s="145"/>
      <c r="U253" s="145"/>
      <c r="V253" s="145"/>
      <c r="W253" s="145"/>
      <c r="X253" s="145"/>
      <c r="Y253" s="145" t="s">
        <v>57</v>
      </c>
      <c r="Z253" s="186" t="s">
        <v>58</v>
      </c>
      <c r="AA253" s="186" t="s">
        <v>58</v>
      </c>
      <c r="AB253" s="186" t="s">
        <v>59</v>
      </c>
      <c r="AC253" s="186" t="s">
        <v>59</v>
      </c>
      <c r="AD253" s="186" t="s">
        <v>59</v>
      </c>
      <c r="AE253" s="186">
        <v>986</v>
      </c>
      <c r="AF253" s="186">
        <v>4105</v>
      </c>
      <c r="AG253" s="186">
        <v>296</v>
      </c>
      <c r="AH253" s="186">
        <v>1231</v>
      </c>
      <c r="AI253" s="247" t="s">
        <v>1123</v>
      </c>
      <c r="AJ253" s="186" t="s">
        <v>1150</v>
      </c>
      <c r="AK253" s="186"/>
    </row>
    <row r="254" s="94" customFormat="1" ht="87" customHeight="1" spans="1:37">
      <c r="A254" s="166">
        <v>8</v>
      </c>
      <c r="B254" s="145" t="s">
        <v>1038</v>
      </c>
      <c r="C254" s="145" t="s">
        <v>1039</v>
      </c>
      <c r="D254" s="145" t="s">
        <v>1119</v>
      </c>
      <c r="E254" s="170" t="s">
        <v>1151</v>
      </c>
      <c r="F254" s="147" t="s">
        <v>1152</v>
      </c>
      <c r="G254" s="143" t="s">
        <v>50</v>
      </c>
      <c r="H254" s="145" t="s">
        <v>424</v>
      </c>
      <c r="I254" s="145" t="s">
        <v>1153</v>
      </c>
      <c r="J254" s="145" t="s">
        <v>53</v>
      </c>
      <c r="K254" s="145" t="s">
        <v>1044</v>
      </c>
      <c r="L254" s="145" t="s">
        <v>1044</v>
      </c>
      <c r="M254" s="145" t="s">
        <v>1045</v>
      </c>
      <c r="N254" s="328" t="s">
        <v>1056</v>
      </c>
      <c r="O254" s="143">
        <v>44.5</v>
      </c>
      <c r="P254" s="143">
        <v>44.5</v>
      </c>
      <c r="Q254" s="145">
        <v>44.5</v>
      </c>
      <c r="R254" s="145"/>
      <c r="S254" s="145"/>
      <c r="T254" s="145"/>
      <c r="U254" s="145"/>
      <c r="V254" s="145"/>
      <c r="W254" s="145"/>
      <c r="X254" s="145"/>
      <c r="Y254" s="145" t="s">
        <v>57</v>
      </c>
      <c r="Z254" s="186" t="s">
        <v>58</v>
      </c>
      <c r="AA254" s="186" t="s">
        <v>58</v>
      </c>
      <c r="AB254" s="186" t="s">
        <v>59</v>
      </c>
      <c r="AC254" s="186" t="s">
        <v>59</v>
      </c>
      <c r="AD254" s="186" t="s">
        <v>59</v>
      </c>
      <c r="AE254" s="186">
        <v>898</v>
      </c>
      <c r="AF254" s="186">
        <v>2898</v>
      </c>
      <c r="AG254" s="186">
        <v>269</v>
      </c>
      <c r="AH254" s="186">
        <v>869</v>
      </c>
      <c r="AI254" s="247" t="s">
        <v>1123</v>
      </c>
      <c r="AJ254" s="186" t="s">
        <v>1154</v>
      </c>
      <c r="AK254" s="186"/>
    </row>
    <row r="255" s="94" customFormat="1" ht="87" customHeight="1" spans="1:37">
      <c r="A255" s="166">
        <v>9</v>
      </c>
      <c r="B255" s="145" t="s">
        <v>1038</v>
      </c>
      <c r="C255" s="145" t="s">
        <v>1039</v>
      </c>
      <c r="D255" s="145" t="s">
        <v>1119</v>
      </c>
      <c r="E255" s="170" t="s">
        <v>1155</v>
      </c>
      <c r="F255" s="147" t="s">
        <v>1156</v>
      </c>
      <c r="G255" s="143" t="s">
        <v>50</v>
      </c>
      <c r="H255" s="145" t="s">
        <v>283</v>
      </c>
      <c r="I255" s="145" t="s">
        <v>1157</v>
      </c>
      <c r="J255" s="145" t="s">
        <v>53</v>
      </c>
      <c r="K255" s="145" t="s">
        <v>1044</v>
      </c>
      <c r="L255" s="145" t="s">
        <v>1044</v>
      </c>
      <c r="M255" s="145" t="s">
        <v>1045</v>
      </c>
      <c r="N255" s="328" t="s">
        <v>1056</v>
      </c>
      <c r="O255" s="143">
        <v>158.1</v>
      </c>
      <c r="P255" s="143">
        <v>158.1</v>
      </c>
      <c r="Q255" s="145">
        <v>158.1</v>
      </c>
      <c r="R255" s="145"/>
      <c r="S255" s="145"/>
      <c r="T255" s="145"/>
      <c r="U255" s="145"/>
      <c r="V255" s="145"/>
      <c r="W255" s="145"/>
      <c r="X255" s="145"/>
      <c r="Y255" s="145" t="s">
        <v>57</v>
      </c>
      <c r="Z255" s="186" t="s">
        <v>58</v>
      </c>
      <c r="AA255" s="186" t="s">
        <v>58</v>
      </c>
      <c r="AB255" s="186" t="s">
        <v>59</v>
      </c>
      <c r="AC255" s="186" t="s">
        <v>59</v>
      </c>
      <c r="AD255" s="186" t="s">
        <v>59</v>
      </c>
      <c r="AE255" s="186">
        <v>546</v>
      </c>
      <c r="AF255" s="186">
        <v>1534</v>
      </c>
      <c r="AG255" s="186">
        <v>164</v>
      </c>
      <c r="AH255" s="186">
        <v>460</v>
      </c>
      <c r="AI255" s="247" t="s">
        <v>1123</v>
      </c>
      <c r="AJ255" s="186" t="s">
        <v>1158</v>
      </c>
      <c r="AK255" s="186"/>
    </row>
    <row r="256" s="94" customFormat="1" ht="87" customHeight="1" spans="1:37">
      <c r="A256" s="166">
        <v>10</v>
      </c>
      <c r="B256" s="145" t="s">
        <v>1038</v>
      </c>
      <c r="C256" s="145" t="s">
        <v>1039</v>
      </c>
      <c r="D256" s="145" t="s">
        <v>1119</v>
      </c>
      <c r="E256" s="170" t="s">
        <v>1159</v>
      </c>
      <c r="F256" s="147" t="s">
        <v>1160</v>
      </c>
      <c r="G256" s="143" t="s">
        <v>50</v>
      </c>
      <c r="H256" s="145" t="s">
        <v>590</v>
      </c>
      <c r="I256" s="145" t="s">
        <v>1161</v>
      </c>
      <c r="J256" s="145" t="s">
        <v>53</v>
      </c>
      <c r="K256" s="145" t="s">
        <v>1044</v>
      </c>
      <c r="L256" s="145" t="s">
        <v>1044</v>
      </c>
      <c r="M256" s="145" t="s">
        <v>1045</v>
      </c>
      <c r="N256" s="328" t="s">
        <v>1056</v>
      </c>
      <c r="O256" s="143">
        <v>38.8</v>
      </c>
      <c r="P256" s="143">
        <v>38.8</v>
      </c>
      <c r="Q256" s="145">
        <v>38.8</v>
      </c>
      <c r="R256" s="145"/>
      <c r="S256" s="145"/>
      <c r="T256" s="145"/>
      <c r="U256" s="145"/>
      <c r="V256" s="145"/>
      <c r="W256" s="145"/>
      <c r="X256" s="145"/>
      <c r="Y256" s="145" t="s">
        <v>57</v>
      </c>
      <c r="Z256" s="186" t="s">
        <v>58</v>
      </c>
      <c r="AA256" s="186" t="s">
        <v>58</v>
      </c>
      <c r="AB256" s="186" t="s">
        <v>59</v>
      </c>
      <c r="AC256" s="186" t="s">
        <v>59</v>
      </c>
      <c r="AD256" s="186" t="s">
        <v>59</v>
      </c>
      <c r="AE256" s="186">
        <v>334</v>
      </c>
      <c r="AF256" s="186">
        <v>1094</v>
      </c>
      <c r="AG256" s="186">
        <v>100</v>
      </c>
      <c r="AH256" s="186">
        <v>328</v>
      </c>
      <c r="AI256" s="247" t="s">
        <v>1123</v>
      </c>
      <c r="AJ256" s="186" t="s">
        <v>1162</v>
      </c>
      <c r="AK256" s="186"/>
    </row>
    <row r="257" s="94" customFormat="1" ht="87" customHeight="1" spans="1:37">
      <c r="A257" s="166">
        <v>11</v>
      </c>
      <c r="B257" s="145" t="s">
        <v>1038</v>
      </c>
      <c r="C257" s="145" t="s">
        <v>1039</v>
      </c>
      <c r="D257" s="145" t="s">
        <v>1119</v>
      </c>
      <c r="E257" s="170" t="s">
        <v>1163</v>
      </c>
      <c r="F257" s="147" t="s">
        <v>1164</v>
      </c>
      <c r="G257" s="143" t="s">
        <v>50</v>
      </c>
      <c r="H257" s="145" t="s">
        <v>99</v>
      </c>
      <c r="I257" s="145" t="s">
        <v>1165</v>
      </c>
      <c r="J257" s="145" t="s">
        <v>53</v>
      </c>
      <c r="K257" s="145" t="s">
        <v>1044</v>
      </c>
      <c r="L257" s="145" t="s">
        <v>1044</v>
      </c>
      <c r="M257" s="145" t="s">
        <v>1045</v>
      </c>
      <c r="N257" s="328" t="s">
        <v>1056</v>
      </c>
      <c r="O257" s="143">
        <v>196</v>
      </c>
      <c r="P257" s="143">
        <v>196</v>
      </c>
      <c r="Q257" s="145">
        <v>196</v>
      </c>
      <c r="R257" s="145"/>
      <c r="S257" s="145"/>
      <c r="T257" s="145"/>
      <c r="U257" s="145"/>
      <c r="V257" s="145"/>
      <c r="W257" s="145"/>
      <c r="X257" s="145"/>
      <c r="Y257" s="145" t="s">
        <v>57</v>
      </c>
      <c r="Z257" s="186" t="s">
        <v>58</v>
      </c>
      <c r="AA257" s="186" t="s">
        <v>58</v>
      </c>
      <c r="AB257" s="186" t="s">
        <v>59</v>
      </c>
      <c r="AC257" s="186" t="s">
        <v>59</v>
      </c>
      <c r="AD257" s="186" t="s">
        <v>59</v>
      </c>
      <c r="AE257" s="186">
        <v>1527</v>
      </c>
      <c r="AF257" s="186">
        <v>6996</v>
      </c>
      <c r="AG257" s="186">
        <v>458</v>
      </c>
      <c r="AH257" s="186">
        <v>2099</v>
      </c>
      <c r="AI257" s="247" t="s">
        <v>1166</v>
      </c>
      <c r="AJ257" s="186" t="s">
        <v>1167</v>
      </c>
      <c r="AK257" s="186"/>
    </row>
    <row r="258" s="94" customFormat="1" ht="87" customHeight="1" spans="1:37">
      <c r="A258" s="166">
        <v>12</v>
      </c>
      <c r="B258" s="145" t="s">
        <v>1038</v>
      </c>
      <c r="C258" s="145" t="s">
        <v>1039</v>
      </c>
      <c r="D258" s="145" t="s">
        <v>1119</v>
      </c>
      <c r="E258" s="170" t="s">
        <v>1168</v>
      </c>
      <c r="F258" s="147" t="s">
        <v>1169</v>
      </c>
      <c r="G258" s="143" t="s">
        <v>50</v>
      </c>
      <c r="H258" s="145" t="s">
        <v>140</v>
      </c>
      <c r="I258" s="145" t="s">
        <v>1170</v>
      </c>
      <c r="J258" s="145" t="s">
        <v>53</v>
      </c>
      <c r="K258" s="145" t="s">
        <v>1044</v>
      </c>
      <c r="L258" s="145" t="s">
        <v>1044</v>
      </c>
      <c r="M258" s="145" t="s">
        <v>1045</v>
      </c>
      <c r="N258" s="328" t="s">
        <v>1056</v>
      </c>
      <c r="O258" s="143">
        <v>92.47</v>
      </c>
      <c r="P258" s="143">
        <v>92.47</v>
      </c>
      <c r="Q258" s="145">
        <v>92.47</v>
      </c>
      <c r="R258" s="145"/>
      <c r="S258" s="145"/>
      <c r="T258" s="145"/>
      <c r="U258" s="145"/>
      <c r="V258" s="145"/>
      <c r="W258" s="145"/>
      <c r="X258" s="145"/>
      <c r="Y258" s="145" t="s">
        <v>57</v>
      </c>
      <c r="Z258" s="186" t="s">
        <v>58</v>
      </c>
      <c r="AA258" s="186" t="s">
        <v>58</v>
      </c>
      <c r="AB258" s="186" t="s">
        <v>59</v>
      </c>
      <c r="AC258" s="186" t="s">
        <v>59</v>
      </c>
      <c r="AD258" s="186" t="s">
        <v>59</v>
      </c>
      <c r="AE258" s="186">
        <v>1125</v>
      </c>
      <c r="AF258" s="186">
        <v>4013</v>
      </c>
      <c r="AG258" s="186">
        <v>338</v>
      </c>
      <c r="AH258" s="186">
        <v>1204</v>
      </c>
      <c r="AI258" s="247" t="s">
        <v>1123</v>
      </c>
      <c r="AJ258" s="186" t="s">
        <v>1171</v>
      </c>
      <c r="AK258" s="186"/>
    </row>
    <row r="259" s="94" customFormat="1" ht="87" customHeight="1" spans="1:37">
      <c r="A259" s="166">
        <v>13</v>
      </c>
      <c r="B259" s="145" t="s">
        <v>1038</v>
      </c>
      <c r="C259" s="145" t="s">
        <v>1039</v>
      </c>
      <c r="D259" s="145" t="s">
        <v>1119</v>
      </c>
      <c r="E259" s="170" t="s">
        <v>1172</v>
      </c>
      <c r="F259" s="147" t="s">
        <v>1173</v>
      </c>
      <c r="G259" s="143" t="s">
        <v>50</v>
      </c>
      <c r="H259" s="145" t="s">
        <v>343</v>
      </c>
      <c r="I259" s="145" t="s">
        <v>1174</v>
      </c>
      <c r="J259" s="145" t="s">
        <v>53</v>
      </c>
      <c r="K259" s="145" t="s">
        <v>1044</v>
      </c>
      <c r="L259" s="145" t="s">
        <v>1044</v>
      </c>
      <c r="M259" s="145" t="s">
        <v>1045</v>
      </c>
      <c r="N259" s="328" t="s">
        <v>1056</v>
      </c>
      <c r="O259" s="143">
        <v>77.3</v>
      </c>
      <c r="P259" s="143">
        <v>77.3</v>
      </c>
      <c r="Q259" s="145">
        <v>77.3</v>
      </c>
      <c r="R259" s="145"/>
      <c r="S259" s="145"/>
      <c r="T259" s="145"/>
      <c r="U259" s="145"/>
      <c r="V259" s="145"/>
      <c r="W259" s="145"/>
      <c r="X259" s="145"/>
      <c r="Y259" s="145" t="s">
        <v>57</v>
      </c>
      <c r="Z259" s="186" t="s">
        <v>58</v>
      </c>
      <c r="AA259" s="186" t="s">
        <v>58</v>
      </c>
      <c r="AB259" s="186" t="s">
        <v>59</v>
      </c>
      <c r="AC259" s="186" t="s">
        <v>59</v>
      </c>
      <c r="AD259" s="186" t="s">
        <v>59</v>
      </c>
      <c r="AE259" s="186">
        <v>256</v>
      </c>
      <c r="AF259" s="186">
        <v>670</v>
      </c>
      <c r="AG259" s="186">
        <v>77</v>
      </c>
      <c r="AH259" s="186">
        <v>201</v>
      </c>
      <c r="AI259" s="247" t="s">
        <v>1123</v>
      </c>
      <c r="AJ259" s="186" t="s">
        <v>1175</v>
      </c>
      <c r="AK259" s="186"/>
    </row>
    <row r="260" s="94" customFormat="1" ht="87" customHeight="1" spans="1:37">
      <c r="A260" s="166">
        <v>14</v>
      </c>
      <c r="B260" s="145" t="s">
        <v>1038</v>
      </c>
      <c r="C260" s="145" t="s">
        <v>1039</v>
      </c>
      <c r="D260" s="145" t="s">
        <v>1119</v>
      </c>
      <c r="E260" s="170" t="s">
        <v>1176</v>
      </c>
      <c r="F260" s="147" t="s">
        <v>1177</v>
      </c>
      <c r="G260" s="143" t="s">
        <v>50</v>
      </c>
      <c r="H260" s="145" t="s">
        <v>178</v>
      </c>
      <c r="I260" s="145" t="s">
        <v>1178</v>
      </c>
      <c r="J260" s="145" t="s">
        <v>53</v>
      </c>
      <c r="K260" s="145" t="s">
        <v>1044</v>
      </c>
      <c r="L260" s="145" t="s">
        <v>1044</v>
      </c>
      <c r="M260" s="145" t="s">
        <v>1045</v>
      </c>
      <c r="N260" s="328" t="s">
        <v>1056</v>
      </c>
      <c r="O260" s="143">
        <v>25.29</v>
      </c>
      <c r="P260" s="143">
        <v>25.29</v>
      </c>
      <c r="Q260" s="145">
        <v>25.29</v>
      </c>
      <c r="R260" s="145"/>
      <c r="S260" s="145"/>
      <c r="T260" s="145"/>
      <c r="U260" s="145"/>
      <c r="V260" s="145"/>
      <c r="W260" s="145"/>
      <c r="X260" s="145"/>
      <c r="Y260" s="145" t="s">
        <v>57</v>
      </c>
      <c r="Z260" s="186" t="s">
        <v>58</v>
      </c>
      <c r="AA260" s="186" t="s">
        <v>58</v>
      </c>
      <c r="AB260" s="186" t="s">
        <v>59</v>
      </c>
      <c r="AC260" s="186" t="s">
        <v>59</v>
      </c>
      <c r="AD260" s="186" t="s">
        <v>59</v>
      </c>
      <c r="AE260" s="186">
        <v>472</v>
      </c>
      <c r="AF260" s="186">
        <v>1594</v>
      </c>
      <c r="AG260" s="186">
        <v>142</v>
      </c>
      <c r="AH260" s="186">
        <v>478</v>
      </c>
      <c r="AI260" s="247" t="s">
        <v>1123</v>
      </c>
      <c r="AJ260" s="186" t="s">
        <v>1179</v>
      </c>
      <c r="AK260" s="186"/>
    </row>
    <row r="261" s="94" customFormat="1" ht="87" customHeight="1" spans="1:37">
      <c r="A261" s="166">
        <v>15</v>
      </c>
      <c r="B261" s="145" t="s">
        <v>1038</v>
      </c>
      <c r="C261" s="145" t="s">
        <v>1039</v>
      </c>
      <c r="D261" s="145" t="s">
        <v>1119</v>
      </c>
      <c r="E261" s="170" t="s">
        <v>1180</v>
      </c>
      <c r="F261" s="147" t="s">
        <v>1181</v>
      </c>
      <c r="G261" s="143" t="s">
        <v>50</v>
      </c>
      <c r="H261" s="145" t="s">
        <v>310</v>
      </c>
      <c r="I261" s="145" t="s">
        <v>1182</v>
      </c>
      <c r="J261" s="145" t="s">
        <v>53</v>
      </c>
      <c r="K261" s="145" t="s">
        <v>1044</v>
      </c>
      <c r="L261" s="145" t="s">
        <v>1044</v>
      </c>
      <c r="M261" s="145" t="s">
        <v>1045</v>
      </c>
      <c r="N261" s="328" t="s">
        <v>1056</v>
      </c>
      <c r="O261" s="143">
        <v>27.23</v>
      </c>
      <c r="P261" s="143">
        <v>27.23</v>
      </c>
      <c r="Q261" s="145">
        <v>27.23</v>
      </c>
      <c r="R261" s="145"/>
      <c r="S261" s="145"/>
      <c r="T261" s="145"/>
      <c r="U261" s="145"/>
      <c r="V261" s="145"/>
      <c r="W261" s="145"/>
      <c r="X261" s="145"/>
      <c r="Y261" s="145" t="s">
        <v>57</v>
      </c>
      <c r="Z261" s="186" t="s">
        <v>58</v>
      </c>
      <c r="AA261" s="186" t="s">
        <v>58</v>
      </c>
      <c r="AB261" s="186" t="s">
        <v>59</v>
      </c>
      <c r="AC261" s="186" t="s">
        <v>59</v>
      </c>
      <c r="AD261" s="186" t="s">
        <v>59</v>
      </c>
      <c r="AE261" s="186">
        <v>375</v>
      </c>
      <c r="AF261" s="186">
        <v>1308</v>
      </c>
      <c r="AG261" s="186">
        <v>113</v>
      </c>
      <c r="AH261" s="186">
        <v>392</v>
      </c>
      <c r="AI261" s="247" t="s">
        <v>1123</v>
      </c>
      <c r="AJ261" s="186" t="s">
        <v>1183</v>
      </c>
      <c r="AK261" s="186"/>
    </row>
    <row r="262" s="94" customFormat="1" ht="87" customHeight="1" spans="1:37">
      <c r="A262" s="166">
        <v>16</v>
      </c>
      <c r="B262" s="145" t="s">
        <v>1038</v>
      </c>
      <c r="C262" s="145" t="s">
        <v>1039</v>
      </c>
      <c r="D262" s="145" t="s">
        <v>1119</v>
      </c>
      <c r="E262" s="170" t="s">
        <v>1184</v>
      </c>
      <c r="F262" s="147" t="s">
        <v>1185</v>
      </c>
      <c r="G262" s="143" t="s">
        <v>50</v>
      </c>
      <c r="H262" s="145" t="s">
        <v>77</v>
      </c>
      <c r="I262" s="145" t="s">
        <v>1186</v>
      </c>
      <c r="J262" s="145" t="s">
        <v>53</v>
      </c>
      <c r="K262" s="145" t="s">
        <v>1044</v>
      </c>
      <c r="L262" s="145" t="s">
        <v>1044</v>
      </c>
      <c r="M262" s="145" t="s">
        <v>1045</v>
      </c>
      <c r="N262" s="328" t="s">
        <v>1056</v>
      </c>
      <c r="O262" s="143">
        <v>62.33</v>
      </c>
      <c r="P262" s="143">
        <v>62.33</v>
      </c>
      <c r="Q262" s="145">
        <v>62.33</v>
      </c>
      <c r="R262" s="145"/>
      <c r="S262" s="145"/>
      <c r="T262" s="145"/>
      <c r="U262" s="145"/>
      <c r="V262" s="145"/>
      <c r="W262" s="145"/>
      <c r="X262" s="145"/>
      <c r="Y262" s="145" t="s">
        <v>57</v>
      </c>
      <c r="Z262" s="186" t="s">
        <v>58</v>
      </c>
      <c r="AA262" s="186" t="s">
        <v>58</v>
      </c>
      <c r="AB262" s="186" t="s">
        <v>59</v>
      </c>
      <c r="AC262" s="186" t="s">
        <v>59</v>
      </c>
      <c r="AD262" s="186" t="s">
        <v>59</v>
      </c>
      <c r="AE262" s="186">
        <v>109</v>
      </c>
      <c r="AF262" s="186">
        <v>397</v>
      </c>
      <c r="AG262" s="186">
        <v>33</v>
      </c>
      <c r="AH262" s="186">
        <v>119</v>
      </c>
      <c r="AI262" s="247" t="s">
        <v>1123</v>
      </c>
      <c r="AJ262" s="186" t="s">
        <v>1187</v>
      </c>
      <c r="AK262" s="186"/>
    </row>
    <row r="263" s="94" customFormat="1" ht="87" customHeight="1" spans="1:37">
      <c r="A263" s="166">
        <v>17</v>
      </c>
      <c r="B263" s="145" t="s">
        <v>1038</v>
      </c>
      <c r="C263" s="145" t="s">
        <v>1039</v>
      </c>
      <c r="D263" s="145" t="s">
        <v>1119</v>
      </c>
      <c r="E263" s="170" t="s">
        <v>1188</v>
      </c>
      <c r="F263" s="147" t="s">
        <v>1189</v>
      </c>
      <c r="G263" s="143" t="s">
        <v>50</v>
      </c>
      <c r="H263" s="145" t="s">
        <v>249</v>
      </c>
      <c r="I263" s="145" t="s">
        <v>1190</v>
      </c>
      <c r="J263" s="145" t="s">
        <v>53</v>
      </c>
      <c r="K263" s="145" t="s">
        <v>1044</v>
      </c>
      <c r="L263" s="145" t="s">
        <v>1044</v>
      </c>
      <c r="M263" s="145" t="s">
        <v>1045</v>
      </c>
      <c r="N263" s="328" t="s">
        <v>1056</v>
      </c>
      <c r="O263" s="143">
        <v>24.63</v>
      </c>
      <c r="P263" s="143">
        <v>24.63</v>
      </c>
      <c r="Q263" s="145">
        <v>24.63</v>
      </c>
      <c r="R263" s="145"/>
      <c r="S263" s="145"/>
      <c r="T263" s="145"/>
      <c r="U263" s="145"/>
      <c r="V263" s="145"/>
      <c r="W263" s="145"/>
      <c r="X263" s="145"/>
      <c r="Y263" s="145" t="s">
        <v>57</v>
      </c>
      <c r="Z263" s="186" t="s">
        <v>58</v>
      </c>
      <c r="AA263" s="186" t="s">
        <v>58</v>
      </c>
      <c r="AB263" s="186" t="s">
        <v>59</v>
      </c>
      <c r="AC263" s="186" t="s">
        <v>59</v>
      </c>
      <c r="AD263" s="186" t="s">
        <v>59</v>
      </c>
      <c r="AE263" s="186">
        <v>84</v>
      </c>
      <c r="AF263" s="186">
        <v>373</v>
      </c>
      <c r="AG263" s="186">
        <v>25</v>
      </c>
      <c r="AH263" s="186">
        <v>112</v>
      </c>
      <c r="AI263" s="247" t="s">
        <v>1123</v>
      </c>
      <c r="AJ263" s="186" t="s">
        <v>1191</v>
      </c>
      <c r="AK263" s="186"/>
    </row>
    <row r="264" s="94" customFormat="1" ht="87" customHeight="1" spans="1:37">
      <c r="A264" s="166">
        <v>18</v>
      </c>
      <c r="B264" s="145" t="s">
        <v>1038</v>
      </c>
      <c r="C264" s="145" t="s">
        <v>1039</v>
      </c>
      <c r="D264" s="145" t="s">
        <v>1119</v>
      </c>
      <c r="E264" s="170" t="s">
        <v>1192</v>
      </c>
      <c r="F264" s="147" t="s">
        <v>1193</v>
      </c>
      <c r="G264" s="143" t="s">
        <v>50</v>
      </c>
      <c r="H264" s="145" t="s">
        <v>262</v>
      </c>
      <c r="I264" s="145" t="s">
        <v>1194</v>
      </c>
      <c r="J264" s="145" t="s">
        <v>53</v>
      </c>
      <c r="K264" s="145" t="s">
        <v>1044</v>
      </c>
      <c r="L264" s="145" t="s">
        <v>1044</v>
      </c>
      <c r="M264" s="145" t="s">
        <v>1045</v>
      </c>
      <c r="N264" s="328" t="s">
        <v>1056</v>
      </c>
      <c r="O264" s="143">
        <v>36.91</v>
      </c>
      <c r="P264" s="143">
        <v>36.91</v>
      </c>
      <c r="Q264" s="145">
        <v>36.91</v>
      </c>
      <c r="R264" s="145"/>
      <c r="S264" s="145"/>
      <c r="T264" s="145"/>
      <c r="U264" s="145"/>
      <c r="V264" s="145"/>
      <c r="W264" s="145"/>
      <c r="X264" s="145"/>
      <c r="Y264" s="145" t="s">
        <v>57</v>
      </c>
      <c r="Z264" s="186" t="s">
        <v>58</v>
      </c>
      <c r="AA264" s="186" t="s">
        <v>58</v>
      </c>
      <c r="AB264" s="186" t="s">
        <v>59</v>
      </c>
      <c r="AC264" s="186" t="s">
        <v>59</v>
      </c>
      <c r="AD264" s="186" t="s">
        <v>59</v>
      </c>
      <c r="AE264" s="186">
        <v>784</v>
      </c>
      <c r="AF264" s="186">
        <v>1726</v>
      </c>
      <c r="AG264" s="186">
        <v>235</v>
      </c>
      <c r="AH264" s="186">
        <v>818</v>
      </c>
      <c r="AI264" s="247" t="s">
        <v>1123</v>
      </c>
      <c r="AJ264" s="186" t="s">
        <v>1195</v>
      </c>
      <c r="AK264" s="186"/>
    </row>
    <row r="265" s="94" customFormat="1" ht="87" customHeight="1" spans="1:37">
      <c r="A265" s="166">
        <v>19</v>
      </c>
      <c r="B265" s="145" t="s">
        <v>1038</v>
      </c>
      <c r="C265" s="145" t="s">
        <v>1039</v>
      </c>
      <c r="D265" s="145" t="s">
        <v>1119</v>
      </c>
      <c r="E265" s="170" t="s">
        <v>1196</v>
      </c>
      <c r="F265" s="147" t="s">
        <v>1197</v>
      </c>
      <c r="G265" s="143" t="s">
        <v>50</v>
      </c>
      <c r="H265" s="145" t="s">
        <v>298</v>
      </c>
      <c r="I265" s="145" t="s">
        <v>1198</v>
      </c>
      <c r="J265" s="145" t="s">
        <v>53</v>
      </c>
      <c r="K265" s="145" t="s">
        <v>1044</v>
      </c>
      <c r="L265" s="145" t="s">
        <v>1044</v>
      </c>
      <c r="M265" s="145" t="s">
        <v>1045</v>
      </c>
      <c r="N265" s="328" t="s">
        <v>1056</v>
      </c>
      <c r="O265" s="143">
        <v>97.13</v>
      </c>
      <c r="P265" s="143">
        <v>97.13</v>
      </c>
      <c r="Q265" s="145">
        <v>97.13</v>
      </c>
      <c r="R265" s="145"/>
      <c r="S265" s="145"/>
      <c r="T265" s="145"/>
      <c r="U265" s="145"/>
      <c r="V265" s="145"/>
      <c r="W265" s="145"/>
      <c r="X265" s="145"/>
      <c r="Y265" s="145" t="s">
        <v>57</v>
      </c>
      <c r="Z265" s="186" t="s">
        <v>58</v>
      </c>
      <c r="AA265" s="186" t="s">
        <v>58</v>
      </c>
      <c r="AB265" s="186" t="s">
        <v>59</v>
      </c>
      <c r="AC265" s="186" t="s">
        <v>59</v>
      </c>
      <c r="AD265" s="186" t="s">
        <v>59</v>
      </c>
      <c r="AE265" s="186">
        <v>2596</v>
      </c>
      <c r="AF265" s="186">
        <v>9054</v>
      </c>
      <c r="AG265" s="186">
        <v>778</v>
      </c>
      <c r="AH265" s="186">
        <v>2716</v>
      </c>
      <c r="AI265" s="247" t="s">
        <v>1199</v>
      </c>
      <c r="AJ265" s="186" t="s">
        <v>1200</v>
      </c>
      <c r="AK265" s="186"/>
    </row>
    <row r="266" s="94" customFormat="1" ht="87" customHeight="1" spans="1:37">
      <c r="A266" s="166">
        <v>20</v>
      </c>
      <c r="B266" s="145" t="s">
        <v>1038</v>
      </c>
      <c r="C266" s="145" t="s">
        <v>1039</v>
      </c>
      <c r="D266" s="145" t="s">
        <v>1119</v>
      </c>
      <c r="E266" s="170" t="s">
        <v>1201</v>
      </c>
      <c r="F266" s="147" t="s">
        <v>1202</v>
      </c>
      <c r="G266" s="143" t="s">
        <v>50</v>
      </c>
      <c r="H266" s="145" t="s">
        <v>64</v>
      </c>
      <c r="I266" s="145" t="s">
        <v>1203</v>
      </c>
      <c r="J266" s="145" t="s">
        <v>53</v>
      </c>
      <c r="K266" s="145" t="s">
        <v>1044</v>
      </c>
      <c r="L266" s="145" t="s">
        <v>1044</v>
      </c>
      <c r="M266" s="145" t="s">
        <v>1045</v>
      </c>
      <c r="N266" s="328" t="s">
        <v>1056</v>
      </c>
      <c r="O266" s="143">
        <v>99.66</v>
      </c>
      <c r="P266" s="143">
        <v>99.66</v>
      </c>
      <c r="Q266" s="145">
        <v>99.66</v>
      </c>
      <c r="R266" s="145"/>
      <c r="S266" s="145"/>
      <c r="T266" s="145"/>
      <c r="U266" s="145"/>
      <c r="V266" s="145"/>
      <c r="W266" s="145"/>
      <c r="X266" s="145"/>
      <c r="Y266" s="145" t="s">
        <v>57</v>
      </c>
      <c r="Z266" s="186" t="s">
        <v>58</v>
      </c>
      <c r="AA266" s="186" t="s">
        <v>58</v>
      </c>
      <c r="AB266" s="186" t="s">
        <v>59</v>
      </c>
      <c r="AC266" s="186" t="s">
        <v>59</v>
      </c>
      <c r="AD266" s="186" t="s">
        <v>59</v>
      </c>
      <c r="AE266" s="186">
        <v>1202</v>
      </c>
      <c r="AF266" s="186">
        <v>4865</v>
      </c>
      <c r="AG266" s="186">
        <v>361</v>
      </c>
      <c r="AH266" s="186">
        <v>1460</v>
      </c>
      <c r="AI266" s="247" t="s">
        <v>1123</v>
      </c>
      <c r="AJ266" s="186" t="s">
        <v>1204</v>
      </c>
      <c r="AK266" s="186"/>
    </row>
    <row r="267" s="94" customFormat="1" ht="87" customHeight="1" spans="1:37">
      <c r="A267" s="166">
        <v>21</v>
      </c>
      <c r="B267" s="145" t="s">
        <v>1038</v>
      </c>
      <c r="C267" s="145" t="s">
        <v>1039</v>
      </c>
      <c r="D267" s="145" t="s">
        <v>1119</v>
      </c>
      <c r="E267" s="170" t="s">
        <v>1205</v>
      </c>
      <c r="F267" s="147" t="s">
        <v>1206</v>
      </c>
      <c r="G267" s="143" t="s">
        <v>50</v>
      </c>
      <c r="H267" s="145" t="s">
        <v>1207</v>
      </c>
      <c r="I267" s="145" t="s">
        <v>1208</v>
      </c>
      <c r="J267" s="145" t="s">
        <v>53</v>
      </c>
      <c r="K267" s="145" t="s">
        <v>1044</v>
      </c>
      <c r="L267" s="145" t="s">
        <v>1044</v>
      </c>
      <c r="M267" s="145" t="s">
        <v>1045</v>
      </c>
      <c r="N267" s="328" t="s">
        <v>1056</v>
      </c>
      <c r="O267" s="143">
        <v>8.67</v>
      </c>
      <c r="P267" s="143">
        <v>8.67</v>
      </c>
      <c r="Q267" s="145">
        <v>8.67</v>
      </c>
      <c r="R267" s="145"/>
      <c r="S267" s="145"/>
      <c r="T267" s="145"/>
      <c r="U267" s="145"/>
      <c r="V267" s="145"/>
      <c r="W267" s="145"/>
      <c r="X267" s="145"/>
      <c r="Y267" s="145" t="s">
        <v>57</v>
      </c>
      <c r="Z267" s="186" t="s">
        <v>58</v>
      </c>
      <c r="AA267" s="186" t="s">
        <v>58</v>
      </c>
      <c r="AB267" s="186" t="s">
        <v>59</v>
      </c>
      <c r="AC267" s="186" t="s">
        <v>59</v>
      </c>
      <c r="AD267" s="186" t="s">
        <v>59</v>
      </c>
      <c r="AE267" s="186">
        <v>204</v>
      </c>
      <c r="AF267" s="186">
        <v>761</v>
      </c>
      <c r="AG267" s="186">
        <v>61</v>
      </c>
      <c r="AH267" s="186">
        <v>228</v>
      </c>
      <c r="AI267" s="247" t="s">
        <v>1123</v>
      </c>
      <c r="AJ267" s="186" t="s">
        <v>1209</v>
      </c>
      <c r="AK267" s="186"/>
    </row>
    <row r="268" s="94" customFormat="1" ht="87" customHeight="1" spans="1:37">
      <c r="A268" s="166">
        <v>22</v>
      </c>
      <c r="B268" s="145" t="s">
        <v>1038</v>
      </c>
      <c r="C268" s="145" t="s">
        <v>1039</v>
      </c>
      <c r="D268" s="145" t="s">
        <v>1119</v>
      </c>
      <c r="E268" s="170" t="s">
        <v>1210</v>
      </c>
      <c r="F268" s="147" t="s">
        <v>1211</v>
      </c>
      <c r="G268" s="143" t="s">
        <v>50</v>
      </c>
      <c r="H268" s="145" t="s">
        <v>621</v>
      </c>
      <c r="I268" s="145" t="s">
        <v>1212</v>
      </c>
      <c r="J268" s="145" t="s">
        <v>53</v>
      </c>
      <c r="K268" s="145" t="s">
        <v>1044</v>
      </c>
      <c r="L268" s="145" t="s">
        <v>1044</v>
      </c>
      <c r="M268" s="145" t="s">
        <v>1045</v>
      </c>
      <c r="N268" s="328" t="s">
        <v>1056</v>
      </c>
      <c r="O268" s="143">
        <v>61.43</v>
      </c>
      <c r="P268" s="143">
        <v>61.43</v>
      </c>
      <c r="Q268" s="145">
        <v>61.43</v>
      </c>
      <c r="R268" s="145"/>
      <c r="S268" s="145"/>
      <c r="T268" s="145"/>
      <c r="U268" s="145"/>
      <c r="V268" s="145"/>
      <c r="W268" s="145"/>
      <c r="X268" s="145"/>
      <c r="Y268" s="145" t="s">
        <v>57</v>
      </c>
      <c r="Z268" s="186" t="s">
        <v>58</v>
      </c>
      <c r="AA268" s="186" t="s">
        <v>58</v>
      </c>
      <c r="AB268" s="186" t="s">
        <v>59</v>
      </c>
      <c r="AC268" s="186" t="s">
        <v>59</v>
      </c>
      <c r="AD268" s="186" t="s">
        <v>59</v>
      </c>
      <c r="AE268" s="186">
        <v>294</v>
      </c>
      <c r="AF268" s="186">
        <v>1045</v>
      </c>
      <c r="AG268" s="186">
        <v>88</v>
      </c>
      <c r="AH268" s="186">
        <v>314</v>
      </c>
      <c r="AI268" s="247" t="s">
        <v>1123</v>
      </c>
      <c r="AJ268" s="186" t="s">
        <v>1213</v>
      </c>
      <c r="AK268" s="186"/>
    </row>
    <row r="269" s="94" customFormat="1" ht="87" customHeight="1" spans="1:37">
      <c r="A269" s="166">
        <v>23</v>
      </c>
      <c r="B269" s="145" t="s">
        <v>1038</v>
      </c>
      <c r="C269" s="145" t="s">
        <v>1039</v>
      </c>
      <c r="D269" s="145" t="s">
        <v>1119</v>
      </c>
      <c r="E269" s="170" t="s">
        <v>1214</v>
      </c>
      <c r="F269" s="147" t="s">
        <v>1215</v>
      </c>
      <c r="G269" s="143" t="s">
        <v>50</v>
      </c>
      <c r="H269" s="145" t="s">
        <v>320</v>
      </c>
      <c r="I269" s="145" t="s">
        <v>1216</v>
      </c>
      <c r="J269" s="145" t="s">
        <v>53</v>
      </c>
      <c r="K269" s="145" t="s">
        <v>1044</v>
      </c>
      <c r="L269" s="145" t="s">
        <v>1044</v>
      </c>
      <c r="M269" s="145" t="s">
        <v>1045</v>
      </c>
      <c r="N269" s="328" t="s">
        <v>1056</v>
      </c>
      <c r="O269" s="143">
        <v>137.8</v>
      </c>
      <c r="P269" s="143">
        <v>137.8</v>
      </c>
      <c r="Q269" s="145">
        <v>137.8</v>
      </c>
      <c r="R269" s="145"/>
      <c r="S269" s="145"/>
      <c r="T269" s="145"/>
      <c r="U269" s="145"/>
      <c r="V269" s="145"/>
      <c r="W269" s="145"/>
      <c r="X269" s="145"/>
      <c r="Y269" s="145" t="s">
        <v>57</v>
      </c>
      <c r="Z269" s="186" t="s">
        <v>58</v>
      </c>
      <c r="AA269" s="186" t="s">
        <v>58</v>
      </c>
      <c r="AB269" s="186" t="s">
        <v>59</v>
      </c>
      <c r="AC269" s="186" t="s">
        <v>59</v>
      </c>
      <c r="AD269" s="186" t="s">
        <v>59</v>
      </c>
      <c r="AE269" s="186">
        <v>962</v>
      </c>
      <c r="AF269" s="186">
        <v>3716</v>
      </c>
      <c r="AG269" s="186">
        <v>289</v>
      </c>
      <c r="AH269" s="186">
        <v>1115</v>
      </c>
      <c r="AI269" s="247" t="s">
        <v>1123</v>
      </c>
      <c r="AJ269" s="186" t="s">
        <v>1217</v>
      </c>
      <c r="AK269" s="186"/>
    </row>
    <row r="270" s="94" customFormat="1" ht="87" customHeight="1" spans="1:37">
      <c r="A270" s="166">
        <v>24</v>
      </c>
      <c r="B270" s="145" t="s">
        <v>1038</v>
      </c>
      <c r="C270" s="145" t="s">
        <v>1039</v>
      </c>
      <c r="D270" s="145" t="s">
        <v>1119</v>
      </c>
      <c r="E270" s="170" t="s">
        <v>1218</v>
      </c>
      <c r="F270" s="147" t="s">
        <v>1219</v>
      </c>
      <c r="G270" s="143" t="s">
        <v>50</v>
      </c>
      <c r="H270" s="145" t="s">
        <v>1220</v>
      </c>
      <c r="I270" s="145" t="s">
        <v>1221</v>
      </c>
      <c r="J270" s="145" t="s">
        <v>53</v>
      </c>
      <c r="K270" s="145" t="s">
        <v>1044</v>
      </c>
      <c r="L270" s="145" t="s">
        <v>1044</v>
      </c>
      <c r="M270" s="145" t="s">
        <v>1045</v>
      </c>
      <c r="N270" s="328" t="s">
        <v>1056</v>
      </c>
      <c r="O270" s="143">
        <v>53.4</v>
      </c>
      <c r="P270" s="143">
        <v>53.4</v>
      </c>
      <c r="Q270" s="145">
        <v>53.4</v>
      </c>
      <c r="R270" s="145"/>
      <c r="S270" s="145"/>
      <c r="T270" s="145"/>
      <c r="U270" s="145"/>
      <c r="V270" s="145"/>
      <c r="W270" s="145"/>
      <c r="X270" s="145"/>
      <c r="Y270" s="145" t="s">
        <v>57</v>
      </c>
      <c r="Z270" s="186" t="s">
        <v>58</v>
      </c>
      <c r="AA270" s="186" t="s">
        <v>58</v>
      </c>
      <c r="AB270" s="186" t="s">
        <v>59</v>
      </c>
      <c r="AC270" s="186" t="s">
        <v>59</v>
      </c>
      <c r="AD270" s="186" t="s">
        <v>59</v>
      </c>
      <c r="AE270" s="186">
        <v>67</v>
      </c>
      <c r="AF270" s="186">
        <v>182</v>
      </c>
      <c r="AG270" s="186">
        <v>20</v>
      </c>
      <c r="AH270" s="186">
        <v>55</v>
      </c>
      <c r="AI270" s="186" t="s">
        <v>1123</v>
      </c>
      <c r="AJ270" s="186" t="s">
        <v>1222</v>
      </c>
      <c r="AK270" s="186"/>
    </row>
    <row r="271" s="105" customFormat="1" ht="87" customHeight="1" spans="1:37">
      <c r="A271" s="166">
        <v>25</v>
      </c>
      <c r="B271" s="145" t="s">
        <v>1038</v>
      </c>
      <c r="C271" s="145" t="s">
        <v>1039</v>
      </c>
      <c r="D271" s="145" t="s">
        <v>1119</v>
      </c>
      <c r="E271" s="170" t="s">
        <v>1223</v>
      </c>
      <c r="F271" s="147" t="s">
        <v>1224</v>
      </c>
      <c r="G271" s="143" t="s">
        <v>50</v>
      </c>
      <c r="H271" s="145" t="s">
        <v>199</v>
      </c>
      <c r="I271" s="145" t="s">
        <v>1225</v>
      </c>
      <c r="J271" s="145" t="s">
        <v>53</v>
      </c>
      <c r="K271" s="145" t="s">
        <v>1044</v>
      </c>
      <c r="L271" s="145" t="s">
        <v>1044</v>
      </c>
      <c r="M271" s="145" t="s">
        <v>1045</v>
      </c>
      <c r="N271" s="328" t="s">
        <v>1056</v>
      </c>
      <c r="O271" s="143">
        <v>50</v>
      </c>
      <c r="P271" s="143">
        <v>50</v>
      </c>
      <c r="Q271" s="145">
        <v>50</v>
      </c>
      <c r="R271" s="145"/>
      <c r="S271" s="145"/>
      <c r="T271" s="145"/>
      <c r="U271" s="145"/>
      <c r="V271" s="145"/>
      <c r="W271" s="145"/>
      <c r="X271" s="145"/>
      <c r="Y271" s="145" t="s">
        <v>57</v>
      </c>
      <c r="Z271" s="186" t="s">
        <v>58</v>
      </c>
      <c r="AA271" s="186" t="s">
        <v>58</v>
      </c>
      <c r="AB271" s="186" t="s">
        <v>59</v>
      </c>
      <c r="AC271" s="186" t="s">
        <v>59</v>
      </c>
      <c r="AD271" s="186" t="s">
        <v>59</v>
      </c>
      <c r="AE271" s="186">
        <v>850</v>
      </c>
      <c r="AF271" s="186">
        <v>3402</v>
      </c>
      <c r="AG271" s="186">
        <v>220</v>
      </c>
      <c r="AH271" s="186">
        <v>980</v>
      </c>
      <c r="AI271" s="247" t="s">
        <v>1123</v>
      </c>
      <c r="AJ271" s="186" t="s">
        <v>1226</v>
      </c>
      <c r="AK271" s="196"/>
    </row>
    <row r="272" s="105" customFormat="1" ht="87" customHeight="1" spans="1:37">
      <c r="A272" s="166">
        <v>26</v>
      </c>
      <c r="B272" s="145" t="s">
        <v>1038</v>
      </c>
      <c r="C272" s="145" t="s">
        <v>1039</v>
      </c>
      <c r="D272" s="145" t="s">
        <v>1119</v>
      </c>
      <c r="E272" s="170" t="s">
        <v>1227</v>
      </c>
      <c r="F272" s="147" t="s">
        <v>1228</v>
      </c>
      <c r="G272" s="143" t="s">
        <v>50</v>
      </c>
      <c r="H272" s="145" t="s">
        <v>91</v>
      </c>
      <c r="I272" s="145" t="s">
        <v>1229</v>
      </c>
      <c r="J272" s="145" t="s">
        <v>53</v>
      </c>
      <c r="K272" s="145" t="s">
        <v>1044</v>
      </c>
      <c r="L272" s="145" t="s">
        <v>1044</v>
      </c>
      <c r="M272" s="145" t="s">
        <v>1045</v>
      </c>
      <c r="N272" s="328" t="s">
        <v>1056</v>
      </c>
      <c r="O272" s="143">
        <v>73.3</v>
      </c>
      <c r="P272" s="143">
        <v>73.3</v>
      </c>
      <c r="Q272" s="145">
        <v>73.3</v>
      </c>
      <c r="R272" s="145"/>
      <c r="S272" s="145"/>
      <c r="T272" s="145"/>
      <c r="U272" s="145"/>
      <c r="V272" s="145"/>
      <c r="W272" s="145"/>
      <c r="X272" s="145"/>
      <c r="Y272" s="145" t="s">
        <v>57</v>
      </c>
      <c r="Z272" s="186" t="s">
        <v>58</v>
      </c>
      <c r="AA272" s="186" t="s">
        <v>58</v>
      </c>
      <c r="AB272" s="186" t="s">
        <v>59</v>
      </c>
      <c r="AC272" s="186" t="s">
        <v>59</v>
      </c>
      <c r="AD272" s="186" t="s">
        <v>59</v>
      </c>
      <c r="AE272" s="186">
        <v>642</v>
      </c>
      <c r="AF272" s="186">
        <v>2123</v>
      </c>
      <c r="AG272" s="186">
        <v>163</v>
      </c>
      <c r="AH272" s="186">
        <v>452</v>
      </c>
      <c r="AI272" s="247" t="s">
        <v>1123</v>
      </c>
      <c r="AJ272" s="186" t="s">
        <v>1230</v>
      </c>
      <c r="AK272" s="196"/>
    </row>
    <row r="273" s="105" customFormat="1" ht="87" customHeight="1" spans="1:37">
      <c r="A273" s="166">
        <v>27</v>
      </c>
      <c r="B273" s="145" t="s">
        <v>1038</v>
      </c>
      <c r="C273" s="145" t="s">
        <v>1039</v>
      </c>
      <c r="D273" s="145" t="s">
        <v>1119</v>
      </c>
      <c r="E273" s="251" t="s">
        <v>1231</v>
      </c>
      <c r="F273" s="252" t="s">
        <v>1232</v>
      </c>
      <c r="G273" s="143" t="s">
        <v>50</v>
      </c>
      <c r="H273" s="161" t="s">
        <v>118</v>
      </c>
      <c r="I273" s="145" t="s">
        <v>1233</v>
      </c>
      <c r="J273" s="145" t="s">
        <v>53</v>
      </c>
      <c r="K273" s="145" t="s">
        <v>118</v>
      </c>
      <c r="L273" s="145" t="s">
        <v>54</v>
      </c>
      <c r="M273" s="145" t="s">
        <v>120</v>
      </c>
      <c r="N273" s="146">
        <v>13992525803</v>
      </c>
      <c r="O273" s="143">
        <v>25</v>
      </c>
      <c r="P273" s="143">
        <v>15</v>
      </c>
      <c r="Q273" s="161">
        <v>15</v>
      </c>
      <c r="R273" s="161"/>
      <c r="S273" s="161"/>
      <c r="T273" s="161"/>
      <c r="U273" s="161">
        <v>10</v>
      </c>
      <c r="V273" s="161"/>
      <c r="W273" s="161"/>
      <c r="X273" s="161"/>
      <c r="Y273" s="145" t="s">
        <v>57</v>
      </c>
      <c r="Z273" s="186" t="s">
        <v>58</v>
      </c>
      <c r="AA273" s="186" t="s">
        <v>58</v>
      </c>
      <c r="AB273" s="186" t="s">
        <v>59</v>
      </c>
      <c r="AC273" s="186" t="s">
        <v>59</v>
      </c>
      <c r="AD273" s="186" t="s">
        <v>59</v>
      </c>
      <c r="AE273" s="186">
        <v>200</v>
      </c>
      <c r="AF273" s="186">
        <v>610</v>
      </c>
      <c r="AG273" s="186">
        <v>70</v>
      </c>
      <c r="AH273" s="186">
        <v>280</v>
      </c>
      <c r="AI273" s="247" t="s">
        <v>1234</v>
      </c>
      <c r="AJ273" s="186" t="s">
        <v>1235</v>
      </c>
      <c r="AK273" s="196"/>
    </row>
    <row r="274" s="105" customFormat="1" ht="87" customHeight="1" spans="1:37">
      <c r="A274" s="166">
        <v>28</v>
      </c>
      <c r="B274" s="145" t="s">
        <v>1038</v>
      </c>
      <c r="C274" s="145" t="s">
        <v>1039</v>
      </c>
      <c r="D274" s="145" t="s">
        <v>1119</v>
      </c>
      <c r="E274" s="251" t="s">
        <v>1236</v>
      </c>
      <c r="F274" s="252" t="s">
        <v>1237</v>
      </c>
      <c r="G274" s="143" t="s">
        <v>50</v>
      </c>
      <c r="H274" s="161" t="s">
        <v>358</v>
      </c>
      <c r="I274" s="145" t="s">
        <v>1238</v>
      </c>
      <c r="J274" s="145" t="s">
        <v>53</v>
      </c>
      <c r="K274" s="145" t="s">
        <v>358</v>
      </c>
      <c r="L274" s="145" t="s">
        <v>54</v>
      </c>
      <c r="M274" s="145" t="s">
        <v>360</v>
      </c>
      <c r="N274" s="146">
        <v>13488209070</v>
      </c>
      <c r="O274" s="143">
        <v>40</v>
      </c>
      <c r="P274" s="143">
        <v>20</v>
      </c>
      <c r="Q274" s="161">
        <v>20</v>
      </c>
      <c r="R274" s="161"/>
      <c r="S274" s="161"/>
      <c r="T274" s="161"/>
      <c r="U274" s="161">
        <v>20</v>
      </c>
      <c r="V274" s="161"/>
      <c r="W274" s="161"/>
      <c r="X274" s="161"/>
      <c r="Y274" s="145" t="s">
        <v>57</v>
      </c>
      <c r="Z274" s="186" t="s">
        <v>58</v>
      </c>
      <c r="AA274" s="186" t="s">
        <v>58</v>
      </c>
      <c r="AB274" s="186" t="s">
        <v>59</v>
      </c>
      <c r="AC274" s="186" t="s">
        <v>59</v>
      </c>
      <c r="AD274" s="186" t="s">
        <v>59</v>
      </c>
      <c r="AE274" s="186">
        <v>654</v>
      </c>
      <c r="AF274" s="186">
        <v>1876</v>
      </c>
      <c r="AG274" s="186">
        <v>260</v>
      </c>
      <c r="AH274" s="186">
        <v>780</v>
      </c>
      <c r="AI274" s="247" t="s">
        <v>1234</v>
      </c>
      <c r="AJ274" s="186" t="s">
        <v>1239</v>
      </c>
      <c r="AK274" s="196"/>
    </row>
    <row r="275" s="105" customFormat="1" ht="87" customHeight="1" spans="1:37">
      <c r="A275" s="166">
        <v>29</v>
      </c>
      <c r="B275" s="145" t="s">
        <v>1038</v>
      </c>
      <c r="C275" s="145" t="s">
        <v>1039</v>
      </c>
      <c r="D275" s="145" t="s">
        <v>1119</v>
      </c>
      <c r="E275" s="251" t="s">
        <v>1240</v>
      </c>
      <c r="F275" s="252" t="s">
        <v>1241</v>
      </c>
      <c r="G275" s="143" t="s">
        <v>50</v>
      </c>
      <c r="H275" s="161" t="s">
        <v>84</v>
      </c>
      <c r="I275" s="145" t="s">
        <v>1242</v>
      </c>
      <c r="J275" s="145" t="s">
        <v>53</v>
      </c>
      <c r="K275" s="145" t="s">
        <v>84</v>
      </c>
      <c r="L275" s="145" t="s">
        <v>54</v>
      </c>
      <c r="M275" s="145" t="s">
        <v>86</v>
      </c>
      <c r="N275" s="181">
        <v>13891552150</v>
      </c>
      <c r="O275" s="143">
        <v>30</v>
      </c>
      <c r="P275" s="143">
        <v>30</v>
      </c>
      <c r="Q275" s="161">
        <v>30</v>
      </c>
      <c r="R275" s="161"/>
      <c r="S275" s="161"/>
      <c r="T275" s="161"/>
      <c r="U275" s="161"/>
      <c r="V275" s="161"/>
      <c r="W275" s="161"/>
      <c r="X275" s="161"/>
      <c r="Y275" s="145" t="s">
        <v>57</v>
      </c>
      <c r="Z275" s="186" t="s">
        <v>58</v>
      </c>
      <c r="AA275" s="186" t="s">
        <v>58</v>
      </c>
      <c r="AB275" s="186" t="s">
        <v>59</v>
      </c>
      <c r="AC275" s="186" t="s">
        <v>59</v>
      </c>
      <c r="AD275" s="186" t="s">
        <v>59</v>
      </c>
      <c r="AE275" s="186">
        <v>3005</v>
      </c>
      <c r="AF275" s="186">
        <v>9000</v>
      </c>
      <c r="AG275" s="186">
        <v>1313</v>
      </c>
      <c r="AH275" s="186">
        <v>4233</v>
      </c>
      <c r="AI275" s="247" t="s">
        <v>1234</v>
      </c>
      <c r="AJ275" s="186" t="s">
        <v>1243</v>
      </c>
      <c r="AK275" s="196"/>
    </row>
    <row r="276" s="105" customFormat="1" ht="87" customHeight="1" spans="1:37">
      <c r="A276" s="166">
        <v>30</v>
      </c>
      <c r="B276" s="145" t="s">
        <v>1038</v>
      </c>
      <c r="C276" s="145" t="s">
        <v>1039</v>
      </c>
      <c r="D276" s="145" t="s">
        <v>1119</v>
      </c>
      <c r="E276" s="251" t="s">
        <v>1244</v>
      </c>
      <c r="F276" s="252" t="s">
        <v>1245</v>
      </c>
      <c r="G276" s="143" t="s">
        <v>50</v>
      </c>
      <c r="H276" s="161" t="s">
        <v>1065</v>
      </c>
      <c r="I276" s="145" t="s">
        <v>1246</v>
      </c>
      <c r="J276" s="145" t="s">
        <v>53</v>
      </c>
      <c r="K276" s="145" t="s">
        <v>1065</v>
      </c>
      <c r="L276" s="145" t="s">
        <v>54</v>
      </c>
      <c r="M276" s="145" t="s">
        <v>1247</v>
      </c>
      <c r="N276" s="146">
        <v>13709157002</v>
      </c>
      <c r="O276" s="143">
        <v>40</v>
      </c>
      <c r="P276" s="143">
        <v>25</v>
      </c>
      <c r="Q276" s="161">
        <v>25</v>
      </c>
      <c r="R276" s="161"/>
      <c r="S276" s="161"/>
      <c r="T276" s="161"/>
      <c r="U276" s="161">
        <v>15</v>
      </c>
      <c r="V276" s="161"/>
      <c r="W276" s="161"/>
      <c r="X276" s="161"/>
      <c r="Y276" s="145" t="s">
        <v>57</v>
      </c>
      <c r="Z276" s="186" t="s">
        <v>58</v>
      </c>
      <c r="AA276" s="186" t="s">
        <v>58</v>
      </c>
      <c r="AB276" s="186" t="s">
        <v>59</v>
      </c>
      <c r="AC276" s="186" t="s">
        <v>59</v>
      </c>
      <c r="AD276" s="186" t="s">
        <v>59</v>
      </c>
      <c r="AE276" s="186">
        <v>754</v>
      </c>
      <c r="AF276" s="186">
        <v>2262</v>
      </c>
      <c r="AG276" s="186">
        <v>672</v>
      </c>
      <c r="AH276" s="186">
        <v>2097</v>
      </c>
      <c r="AI276" s="247" t="s">
        <v>1234</v>
      </c>
      <c r="AJ276" s="186" t="s">
        <v>1248</v>
      </c>
      <c r="AK276" s="196"/>
    </row>
    <row r="277" s="106" customFormat="1" ht="87" customHeight="1" spans="1:37">
      <c r="A277" s="218">
        <v>31</v>
      </c>
      <c r="B277" s="150" t="s">
        <v>1038</v>
      </c>
      <c r="C277" s="150" t="s">
        <v>1039</v>
      </c>
      <c r="D277" s="150" t="s">
        <v>1119</v>
      </c>
      <c r="E277" s="253" t="s">
        <v>1249</v>
      </c>
      <c r="F277" s="254" t="s">
        <v>1250</v>
      </c>
      <c r="G277" s="153" t="s">
        <v>50</v>
      </c>
      <c r="H277" s="178" t="s">
        <v>192</v>
      </c>
      <c r="I277" s="150" t="s">
        <v>193</v>
      </c>
      <c r="J277" s="150" t="s">
        <v>53</v>
      </c>
      <c r="K277" s="150" t="s">
        <v>192</v>
      </c>
      <c r="L277" s="150" t="s">
        <v>54</v>
      </c>
      <c r="M277" s="150" t="s">
        <v>194</v>
      </c>
      <c r="N277" s="179">
        <v>18209152233</v>
      </c>
      <c r="O277" s="153">
        <v>39</v>
      </c>
      <c r="P277" s="153">
        <v>39</v>
      </c>
      <c r="Q277" s="178"/>
      <c r="R277" s="178">
        <v>39</v>
      </c>
      <c r="S277" s="178"/>
      <c r="T277" s="178"/>
      <c r="U277" s="178"/>
      <c r="V277" s="178"/>
      <c r="W277" s="178"/>
      <c r="X277" s="178"/>
      <c r="Y277" s="150" t="s">
        <v>57</v>
      </c>
      <c r="Z277" s="187" t="s">
        <v>58</v>
      </c>
      <c r="AA277" s="187" t="s">
        <v>58</v>
      </c>
      <c r="AB277" s="187" t="s">
        <v>59</v>
      </c>
      <c r="AC277" s="187" t="s">
        <v>59</v>
      </c>
      <c r="AD277" s="187" t="s">
        <v>59</v>
      </c>
      <c r="AE277" s="187">
        <v>10</v>
      </c>
      <c r="AF277" s="187">
        <v>31</v>
      </c>
      <c r="AG277" s="187">
        <v>10</v>
      </c>
      <c r="AH277" s="187">
        <v>31</v>
      </c>
      <c r="AI277" s="264" t="s">
        <v>1234</v>
      </c>
      <c r="AJ277" s="187" t="s">
        <v>1251</v>
      </c>
      <c r="AK277" s="265"/>
    </row>
    <row r="278" s="93" customFormat="1" ht="60" customHeight="1" spans="1:37">
      <c r="A278" s="162" t="s">
        <v>1252</v>
      </c>
      <c r="B278" s="163"/>
      <c r="C278" s="164"/>
      <c r="D278" s="164"/>
      <c r="E278" s="255">
        <v>30</v>
      </c>
      <c r="F278" s="159"/>
      <c r="G278" s="159"/>
      <c r="H278" s="159"/>
      <c r="I278" s="164"/>
      <c r="J278" s="164"/>
      <c r="K278" s="164"/>
      <c r="L278" s="164"/>
      <c r="M278" s="164"/>
      <c r="N278" s="165"/>
      <c r="O278" s="159">
        <f>SUM(O279:O308)</f>
        <v>2529.59</v>
      </c>
      <c r="P278" s="159">
        <f t="shared" ref="P278:X278" si="18">SUM(P279:P308)</f>
        <v>1598.69</v>
      </c>
      <c r="Q278" s="159">
        <f t="shared" si="18"/>
        <v>1592.69</v>
      </c>
      <c r="R278" s="159">
        <f t="shared" si="18"/>
        <v>6</v>
      </c>
      <c r="S278" s="159">
        <f t="shared" si="18"/>
        <v>0</v>
      </c>
      <c r="T278" s="159">
        <f t="shared" si="18"/>
        <v>0</v>
      </c>
      <c r="U278" s="159">
        <f t="shared" si="18"/>
        <v>930.9</v>
      </c>
      <c r="V278" s="159">
        <f t="shared" si="18"/>
        <v>0</v>
      </c>
      <c r="W278" s="159">
        <f t="shared" si="18"/>
        <v>0</v>
      </c>
      <c r="X278" s="159">
        <f t="shared" si="18"/>
        <v>0</v>
      </c>
      <c r="Y278" s="189"/>
      <c r="Z278" s="190"/>
      <c r="AA278" s="190"/>
      <c r="AB278" s="190"/>
      <c r="AC278" s="190"/>
      <c r="AD278" s="190"/>
      <c r="AE278" s="190"/>
      <c r="AF278" s="190"/>
      <c r="AG278" s="190"/>
      <c r="AH278" s="190"/>
      <c r="AI278" s="190"/>
      <c r="AJ278" s="190"/>
      <c r="AK278" s="190"/>
    </row>
    <row r="279" s="95" customFormat="1" ht="153" customHeight="1" spans="1:37">
      <c r="A279" s="166">
        <v>1</v>
      </c>
      <c r="B279" s="145" t="s">
        <v>1038</v>
      </c>
      <c r="C279" s="145" t="s">
        <v>1039</v>
      </c>
      <c r="D279" s="145" t="s">
        <v>1253</v>
      </c>
      <c r="E279" s="146" t="s">
        <v>1254</v>
      </c>
      <c r="F279" s="145" t="s">
        <v>1255</v>
      </c>
      <c r="G279" s="143" t="s">
        <v>50</v>
      </c>
      <c r="H279" s="145" t="s">
        <v>1256</v>
      </c>
      <c r="I279" s="145" t="s">
        <v>1257</v>
      </c>
      <c r="J279" s="145" t="s">
        <v>53</v>
      </c>
      <c r="K279" s="145" t="s">
        <v>409</v>
      </c>
      <c r="L279" s="145" t="s">
        <v>409</v>
      </c>
      <c r="M279" s="145" t="s">
        <v>1258</v>
      </c>
      <c r="N279" s="146">
        <v>15609152555</v>
      </c>
      <c r="O279" s="143">
        <v>770.9</v>
      </c>
      <c r="P279" s="143">
        <v>197</v>
      </c>
      <c r="Q279" s="145">
        <v>197</v>
      </c>
      <c r="R279" s="145"/>
      <c r="S279" s="145"/>
      <c r="T279" s="145"/>
      <c r="U279" s="145">
        <v>573.9</v>
      </c>
      <c r="V279" s="145"/>
      <c r="W279" s="145"/>
      <c r="X279" s="145"/>
      <c r="Y279" s="145" t="s">
        <v>57</v>
      </c>
      <c r="Z279" s="186" t="s">
        <v>58</v>
      </c>
      <c r="AA279" s="186" t="s">
        <v>58</v>
      </c>
      <c r="AB279" s="186" t="s">
        <v>59</v>
      </c>
      <c r="AC279" s="186" t="s">
        <v>59</v>
      </c>
      <c r="AD279" s="186" t="s">
        <v>59</v>
      </c>
      <c r="AE279" s="146">
        <v>1587</v>
      </c>
      <c r="AF279" s="186">
        <v>6500</v>
      </c>
      <c r="AG279" s="146">
        <v>154</v>
      </c>
      <c r="AH279" s="146">
        <v>617</v>
      </c>
      <c r="AI279" s="186" t="s">
        <v>1259</v>
      </c>
      <c r="AJ279" s="186" t="s">
        <v>1260</v>
      </c>
      <c r="AK279" s="186"/>
    </row>
    <row r="280" s="95" customFormat="1" ht="178" customHeight="1" spans="1:37">
      <c r="A280" s="166">
        <v>2</v>
      </c>
      <c r="B280" s="145" t="s">
        <v>1038</v>
      </c>
      <c r="C280" s="145" t="s">
        <v>1039</v>
      </c>
      <c r="D280" s="145" t="s">
        <v>1253</v>
      </c>
      <c r="E280" s="146" t="s">
        <v>1261</v>
      </c>
      <c r="F280" s="256" t="s">
        <v>1262</v>
      </c>
      <c r="G280" s="143" t="s">
        <v>50</v>
      </c>
      <c r="H280" s="145" t="s">
        <v>1263</v>
      </c>
      <c r="I280" s="145" t="s">
        <v>52</v>
      </c>
      <c r="J280" s="145" t="s">
        <v>53</v>
      </c>
      <c r="K280" s="145" t="s">
        <v>409</v>
      </c>
      <c r="L280" s="145" t="s">
        <v>409</v>
      </c>
      <c r="M280" s="145" t="s">
        <v>1258</v>
      </c>
      <c r="N280" s="146">
        <v>15609152555</v>
      </c>
      <c r="O280" s="143">
        <v>194.75</v>
      </c>
      <c r="P280" s="143">
        <v>194.75</v>
      </c>
      <c r="Q280" s="145">
        <v>194.75</v>
      </c>
      <c r="R280" s="145"/>
      <c r="S280" s="145"/>
      <c r="T280" s="145"/>
      <c r="U280" s="145"/>
      <c r="V280" s="145"/>
      <c r="W280" s="145"/>
      <c r="X280" s="145"/>
      <c r="Y280" s="145" t="s">
        <v>57</v>
      </c>
      <c r="Z280" s="186" t="s">
        <v>58</v>
      </c>
      <c r="AA280" s="186" t="s">
        <v>58</v>
      </c>
      <c r="AB280" s="186" t="s">
        <v>59</v>
      </c>
      <c r="AC280" s="186" t="s">
        <v>59</v>
      </c>
      <c r="AD280" s="186" t="s">
        <v>59</v>
      </c>
      <c r="AE280" s="146">
        <v>1149</v>
      </c>
      <c r="AF280" s="186">
        <v>4794</v>
      </c>
      <c r="AG280" s="146">
        <v>113</v>
      </c>
      <c r="AH280" s="146">
        <v>455</v>
      </c>
      <c r="AI280" s="186" t="s">
        <v>1259</v>
      </c>
      <c r="AJ280" s="186" t="s">
        <v>1264</v>
      </c>
      <c r="AK280" s="186"/>
    </row>
    <row r="281" s="95" customFormat="1" ht="108" customHeight="1" spans="1:37">
      <c r="A281" s="166">
        <v>3</v>
      </c>
      <c r="B281" s="145" t="s">
        <v>1038</v>
      </c>
      <c r="C281" s="145" t="s">
        <v>1039</v>
      </c>
      <c r="D281" s="145" t="s">
        <v>1253</v>
      </c>
      <c r="E281" s="146" t="s">
        <v>1265</v>
      </c>
      <c r="F281" s="147" t="s">
        <v>1266</v>
      </c>
      <c r="G281" s="143" t="s">
        <v>50</v>
      </c>
      <c r="H281" s="145" t="s">
        <v>199</v>
      </c>
      <c r="I281" s="145" t="s">
        <v>1267</v>
      </c>
      <c r="J281" s="145" t="s">
        <v>53</v>
      </c>
      <c r="K281" s="145" t="s">
        <v>409</v>
      </c>
      <c r="L281" s="145" t="s">
        <v>409</v>
      </c>
      <c r="M281" s="145" t="s">
        <v>1258</v>
      </c>
      <c r="N281" s="146">
        <v>15609152555</v>
      </c>
      <c r="O281" s="143">
        <v>79.69</v>
      </c>
      <c r="P281" s="143">
        <v>79.69</v>
      </c>
      <c r="Q281" s="145">
        <v>79.69</v>
      </c>
      <c r="R281" s="145"/>
      <c r="S281" s="145"/>
      <c r="T281" s="145"/>
      <c r="U281" s="145"/>
      <c r="V281" s="145"/>
      <c r="W281" s="145"/>
      <c r="X281" s="145"/>
      <c r="Y281" s="145" t="s">
        <v>57</v>
      </c>
      <c r="Z281" s="186" t="s">
        <v>58</v>
      </c>
      <c r="AA281" s="186" t="s">
        <v>58</v>
      </c>
      <c r="AB281" s="186" t="s">
        <v>59</v>
      </c>
      <c r="AC281" s="186" t="s">
        <v>59</v>
      </c>
      <c r="AD281" s="186" t="s">
        <v>59</v>
      </c>
      <c r="AE281" s="146">
        <v>116</v>
      </c>
      <c r="AF281" s="186">
        <v>410</v>
      </c>
      <c r="AG281" s="146">
        <v>9</v>
      </c>
      <c r="AH281" s="146">
        <v>38</v>
      </c>
      <c r="AI281" s="186" t="s">
        <v>1259</v>
      </c>
      <c r="AJ281" s="186" t="s">
        <v>1268</v>
      </c>
      <c r="AK281" s="186"/>
    </row>
    <row r="282" s="95" customFormat="1" ht="192" customHeight="1" spans="1:37">
      <c r="A282" s="166">
        <v>4</v>
      </c>
      <c r="B282" s="145" t="s">
        <v>1038</v>
      </c>
      <c r="C282" s="145" t="s">
        <v>1039</v>
      </c>
      <c r="D282" s="145" t="s">
        <v>1253</v>
      </c>
      <c r="E282" s="146" t="s">
        <v>1269</v>
      </c>
      <c r="F282" s="147" t="s">
        <v>1270</v>
      </c>
      <c r="G282" s="143" t="s">
        <v>50</v>
      </c>
      <c r="H282" s="145" t="s">
        <v>64</v>
      </c>
      <c r="I282" s="145" t="s">
        <v>1271</v>
      </c>
      <c r="J282" s="145" t="s">
        <v>53</v>
      </c>
      <c r="K282" s="145" t="s">
        <v>409</v>
      </c>
      <c r="L282" s="145" t="s">
        <v>409</v>
      </c>
      <c r="M282" s="145" t="s">
        <v>1258</v>
      </c>
      <c r="N282" s="146">
        <v>15609152555</v>
      </c>
      <c r="O282" s="143">
        <v>66.99</v>
      </c>
      <c r="P282" s="143">
        <v>66.99</v>
      </c>
      <c r="Q282" s="145">
        <v>66.99</v>
      </c>
      <c r="R282" s="145"/>
      <c r="S282" s="145"/>
      <c r="T282" s="145"/>
      <c r="U282" s="145"/>
      <c r="V282" s="145"/>
      <c r="W282" s="145"/>
      <c r="X282" s="145"/>
      <c r="Y282" s="145" t="s">
        <v>57</v>
      </c>
      <c r="Z282" s="186" t="s">
        <v>58</v>
      </c>
      <c r="AA282" s="186" t="s">
        <v>58</v>
      </c>
      <c r="AB282" s="186" t="s">
        <v>59</v>
      </c>
      <c r="AC282" s="186" t="s">
        <v>59</v>
      </c>
      <c r="AD282" s="186" t="s">
        <v>59</v>
      </c>
      <c r="AE282" s="146">
        <v>121</v>
      </c>
      <c r="AF282" s="186">
        <v>537</v>
      </c>
      <c r="AG282" s="146">
        <v>12</v>
      </c>
      <c r="AH282" s="146">
        <v>51</v>
      </c>
      <c r="AI282" s="186" t="s">
        <v>1259</v>
      </c>
      <c r="AJ282" s="186" t="s">
        <v>1272</v>
      </c>
      <c r="AK282" s="186"/>
    </row>
    <row r="283" s="95" customFormat="1" ht="123" customHeight="1" spans="1:37">
      <c r="A283" s="166">
        <v>5</v>
      </c>
      <c r="B283" s="145" t="s">
        <v>1038</v>
      </c>
      <c r="C283" s="145" t="s">
        <v>1039</v>
      </c>
      <c r="D283" s="145" t="s">
        <v>1253</v>
      </c>
      <c r="E283" s="146" t="s">
        <v>1273</v>
      </c>
      <c r="F283" s="145" t="s">
        <v>1274</v>
      </c>
      <c r="G283" s="143" t="s">
        <v>50</v>
      </c>
      <c r="H283" s="145" t="s">
        <v>429</v>
      </c>
      <c r="I283" s="145" t="s">
        <v>52</v>
      </c>
      <c r="J283" s="145" t="s">
        <v>53</v>
      </c>
      <c r="K283" s="145" t="s">
        <v>409</v>
      </c>
      <c r="L283" s="145" t="s">
        <v>409</v>
      </c>
      <c r="M283" s="145" t="s">
        <v>1258</v>
      </c>
      <c r="N283" s="146">
        <v>15609152555</v>
      </c>
      <c r="O283" s="143">
        <v>150</v>
      </c>
      <c r="P283" s="143"/>
      <c r="Q283" s="145"/>
      <c r="R283" s="145"/>
      <c r="S283" s="145"/>
      <c r="T283" s="145"/>
      <c r="U283" s="145">
        <v>150</v>
      </c>
      <c r="V283" s="145"/>
      <c r="W283" s="145"/>
      <c r="X283" s="145"/>
      <c r="Y283" s="145" t="s">
        <v>57</v>
      </c>
      <c r="Z283" s="186" t="s">
        <v>58</v>
      </c>
      <c r="AA283" s="186" t="s">
        <v>58</v>
      </c>
      <c r="AB283" s="186" t="s">
        <v>59</v>
      </c>
      <c r="AC283" s="186" t="s">
        <v>59</v>
      </c>
      <c r="AD283" s="186" t="s">
        <v>59</v>
      </c>
      <c r="AE283" s="146">
        <v>206</v>
      </c>
      <c r="AF283" s="186">
        <v>778</v>
      </c>
      <c r="AG283" s="146">
        <v>18</v>
      </c>
      <c r="AH283" s="146">
        <v>73</v>
      </c>
      <c r="AI283" s="186" t="s">
        <v>411</v>
      </c>
      <c r="AJ283" s="186" t="s">
        <v>1275</v>
      </c>
      <c r="AK283" s="186"/>
    </row>
    <row r="284" s="95" customFormat="1" ht="112" customHeight="1" spans="1:37">
      <c r="A284" s="166">
        <v>6</v>
      </c>
      <c r="B284" s="145" t="s">
        <v>1038</v>
      </c>
      <c r="C284" s="145" t="s">
        <v>1039</v>
      </c>
      <c r="D284" s="145" t="s">
        <v>1253</v>
      </c>
      <c r="E284" s="146" t="s">
        <v>1276</v>
      </c>
      <c r="F284" s="147" t="s">
        <v>1277</v>
      </c>
      <c r="G284" s="143" t="s">
        <v>50</v>
      </c>
      <c r="H284" s="145" t="s">
        <v>298</v>
      </c>
      <c r="I284" s="145" t="s">
        <v>1278</v>
      </c>
      <c r="J284" s="145" t="s">
        <v>53</v>
      </c>
      <c r="K284" s="145" t="s">
        <v>409</v>
      </c>
      <c r="L284" s="145" t="s">
        <v>409</v>
      </c>
      <c r="M284" s="145" t="s">
        <v>1258</v>
      </c>
      <c r="N284" s="146">
        <v>15609152555</v>
      </c>
      <c r="O284" s="143">
        <v>47.07</v>
      </c>
      <c r="P284" s="143">
        <v>47.07</v>
      </c>
      <c r="Q284" s="145">
        <v>47.07</v>
      </c>
      <c r="R284" s="145"/>
      <c r="S284" s="145"/>
      <c r="T284" s="145"/>
      <c r="U284" s="145"/>
      <c r="V284" s="145"/>
      <c r="W284" s="145"/>
      <c r="X284" s="145"/>
      <c r="Y284" s="145" t="s">
        <v>57</v>
      </c>
      <c r="Z284" s="186" t="s">
        <v>58</v>
      </c>
      <c r="AA284" s="186" t="s">
        <v>58</v>
      </c>
      <c r="AB284" s="186" t="s">
        <v>59</v>
      </c>
      <c r="AC284" s="186" t="s">
        <v>59</v>
      </c>
      <c r="AD284" s="186" t="s">
        <v>59</v>
      </c>
      <c r="AE284" s="146">
        <v>136</v>
      </c>
      <c r="AF284" s="186">
        <v>476</v>
      </c>
      <c r="AG284" s="146">
        <v>11</v>
      </c>
      <c r="AH284" s="146">
        <v>45</v>
      </c>
      <c r="AI284" s="186" t="s">
        <v>1259</v>
      </c>
      <c r="AJ284" s="186" t="s">
        <v>1279</v>
      </c>
      <c r="AK284" s="186"/>
    </row>
    <row r="285" s="95" customFormat="1" ht="128" customHeight="1" spans="1:37">
      <c r="A285" s="166">
        <v>7</v>
      </c>
      <c r="B285" s="145" t="s">
        <v>1038</v>
      </c>
      <c r="C285" s="145" t="s">
        <v>1039</v>
      </c>
      <c r="D285" s="145" t="s">
        <v>1253</v>
      </c>
      <c r="E285" s="146" t="s">
        <v>1280</v>
      </c>
      <c r="F285" s="147" t="s">
        <v>1281</v>
      </c>
      <c r="G285" s="143" t="s">
        <v>50</v>
      </c>
      <c r="H285" s="145" t="s">
        <v>1220</v>
      </c>
      <c r="I285" s="145" t="s">
        <v>1282</v>
      </c>
      <c r="J285" s="145" t="s">
        <v>53</v>
      </c>
      <c r="K285" s="145" t="s">
        <v>409</v>
      </c>
      <c r="L285" s="145" t="s">
        <v>409</v>
      </c>
      <c r="M285" s="145" t="s">
        <v>1258</v>
      </c>
      <c r="N285" s="146">
        <v>15609152555</v>
      </c>
      <c r="O285" s="143">
        <v>77</v>
      </c>
      <c r="P285" s="143">
        <v>77</v>
      </c>
      <c r="Q285" s="145">
        <v>77</v>
      </c>
      <c r="R285" s="145"/>
      <c r="S285" s="145"/>
      <c r="T285" s="145"/>
      <c r="U285" s="145"/>
      <c r="V285" s="145"/>
      <c r="W285" s="145"/>
      <c r="X285" s="145"/>
      <c r="Y285" s="145" t="s">
        <v>57</v>
      </c>
      <c r="Z285" s="186" t="s">
        <v>58</v>
      </c>
      <c r="AA285" s="186" t="s">
        <v>58</v>
      </c>
      <c r="AB285" s="186" t="s">
        <v>59</v>
      </c>
      <c r="AC285" s="186" t="s">
        <v>59</v>
      </c>
      <c r="AD285" s="186" t="s">
        <v>59</v>
      </c>
      <c r="AE285" s="146">
        <v>650</v>
      </c>
      <c r="AF285" s="186">
        <v>2280</v>
      </c>
      <c r="AG285" s="146">
        <v>54</v>
      </c>
      <c r="AH285" s="146">
        <v>216</v>
      </c>
      <c r="AI285" s="186" t="s">
        <v>1259</v>
      </c>
      <c r="AJ285" s="186" t="s">
        <v>1283</v>
      </c>
      <c r="AK285" s="186"/>
    </row>
    <row r="286" s="95" customFormat="1" ht="262" customHeight="1" spans="1:37">
      <c r="A286" s="166">
        <v>8</v>
      </c>
      <c r="B286" s="145" t="s">
        <v>1038</v>
      </c>
      <c r="C286" s="145" t="s">
        <v>1039</v>
      </c>
      <c r="D286" s="145" t="s">
        <v>1253</v>
      </c>
      <c r="E286" s="146" t="s">
        <v>1284</v>
      </c>
      <c r="F286" s="145" t="s">
        <v>1285</v>
      </c>
      <c r="G286" s="143" t="s">
        <v>50</v>
      </c>
      <c r="H286" s="145" t="s">
        <v>140</v>
      </c>
      <c r="I286" s="145" t="s">
        <v>1286</v>
      </c>
      <c r="J286" s="145" t="s">
        <v>53</v>
      </c>
      <c r="K286" s="145" t="s">
        <v>409</v>
      </c>
      <c r="L286" s="145" t="s">
        <v>409</v>
      </c>
      <c r="M286" s="145" t="s">
        <v>1258</v>
      </c>
      <c r="N286" s="146">
        <v>15609152555</v>
      </c>
      <c r="O286" s="143">
        <v>99.89</v>
      </c>
      <c r="P286" s="143">
        <v>99.89</v>
      </c>
      <c r="Q286" s="145">
        <v>99.89</v>
      </c>
      <c r="R286" s="145"/>
      <c r="S286" s="145"/>
      <c r="T286" s="145"/>
      <c r="U286" s="145"/>
      <c r="V286" s="145"/>
      <c r="W286" s="145"/>
      <c r="X286" s="145"/>
      <c r="Y286" s="145" t="s">
        <v>57</v>
      </c>
      <c r="Z286" s="186" t="s">
        <v>58</v>
      </c>
      <c r="AA286" s="186" t="s">
        <v>58</v>
      </c>
      <c r="AB286" s="186" t="s">
        <v>59</v>
      </c>
      <c r="AC286" s="186" t="s">
        <v>59</v>
      </c>
      <c r="AD286" s="186" t="s">
        <v>59</v>
      </c>
      <c r="AE286" s="146">
        <v>729</v>
      </c>
      <c r="AF286" s="186">
        <v>2552</v>
      </c>
      <c r="AG286" s="146">
        <v>60</v>
      </c>
      <c r="AH286" s="146">
        <v>242</v>
      </c>
      <c r="AI286" s="186" t="s">
        <v>1259</v>
      </c>
      <c r="AJ286" s="186" t="s">
        <v>1287</v>
      </c>
      <c r="AK286" s="186"/>
    </row>
    <row r="287" s="95" customFormat="1" ht="209" customHeight="1" spans="1:37">
      <c r="A287" s="166">
        <v>9</v>
      </c>
      <c r="B287" s="145" t="s">
        <v>1038</v>
      </c>
      <c r="C287" s="145" t="s">
        <v>1039</v>
      </c>
      <c r="D287" s="145" t="s">
        <v>1253</v>
      </c>
      <c r="E287" s="146" t="s">
        <v>1288</v>
      </c>
      <c r="F287" s="145" t="s">
        <v>1289</v>
      </c>
      <c r="G287" s="143" t="s">
        <v>50</v>
      </c>
      <c r="H287" s="145" t="s">
        <v>1290</v>
      </c>
      <c r="I287" s="145" t="s">
        <v>1291</v>
      </c>
      <c r="J287" s="145" t="s">
        <v>53</v>
      </c>
      <c r="K287" s="145" t="s">
        <v>409</v>
      </c>
      <c r="L287" s="145" t="s">
        <v>409</v>
      </c>
      <c r="M287" s="145" t="s">
        <v>1258</v>
      </c>
      <c r="N287" s="146">
        <v>15609152555</v>
      </c>
      <c r="O287" s="143">
        <v>33.4</v>
      </c>
      <c r="P287" s="143"/>
      <c r="Q287" s="145"/>
      <c r="R287" s="145"/>
      <c r="S287" s="145"/>
      <c r="T287" s="145"/>
      <c r="U287" s="145">
        <v>33.4</v>
      </c>
      <c r="V287" s="145"/>
      <c r="W287" s="145"/>
      <c r="X287" s="145"/>
      <c r="Y287" s="145" t="s">
        <v>57</v>
      </c>
      <c r="Z287" s="186" t="s">
        <v>58</v>
      </c>
      <c r="AA287" s="186" t="s">
        <v>58</v>
      </c>
      <c r="AB287" s="186" t="s">
        <v>59</v>
      </c>
      <c r="AC287" s="186" t="s">
        <v>59</v>
      </c>
      <c r="AD287" s="186" t="s">
        <v>59</v>
      </c>
      <c r="AE287" s="146">
        <v>375</v>
      </c>
      <c r="AF287" s="186">
        <v>1314</v>
      </c>
      <c r="AG287" s="146">
        <v>31</v>
      </c>
      <c r="AH287" s="146">
        <v>124</v>
      </c>
      <c r="AI287" s="186" t="s">
        <v>411</v>
      </c>
      <c r="AJ287" s="186" t="s">
        <v>1292</v>
      </c>
      <c r="AK287" s="186"/>
    </row>
    <row r="288" s="95" customFormat="1" ht="130" customHeight="1" spans="1:37">
      <c r="A288" s="166">
        <v>10</v>
      </c>
      <c r="B288" s="145" t="s">
        <v>1038</v>
      </c>
      <c r="C288" s="145" t="s">
        <v>1039</v>
      </c>
      <c r="D288" s="145" t="s">
        <v>1253</v>
      </c>
      <c r="E288" s="146" t="s">
        <v>1293</v>
      </c>
      <c r="F288" s="147" t="s">
        <v>1294</v>
      </c>
      <c r="G288" s="143" t="s">
        <v>50</v>
      </c>
      <c r="H288" s="145" t="s">
        <v>336</v>
      </c>
      <c r="I288" s="145" t="s">
        <v>1295</v>
      </c>
      <c r="J288" s="145" t="s">
        <v>53</v>
      </c>
      <c r="K288" s="145" t="s">
        <v>409</v>
      </c>
      <c r="L288" s="145" t="s">
        <v>409</v>
      </c>
      <c r="M288" s="145" t="s">
        <v>1258</v>
      </c>
      <c r="N288" s="146">
        <v>15609152555</v>
      </c>
      <c r="O288" s="143">
        <v>82.05</v>
      </c>
      <c r="P288" s="143">
        <v>82.05</v>
      </c>
      <c r="Q288" s="145">
        <v>82.05</v>
      </c>
      <c r="R288" s="145"/>
      <c r="S288" s="145"/>
      <c r="T288" s="145"/>
      <c r="U288" s="145"/>
      <c r="V288" s="145"/>
      <c r="W288" s="145"/>
      <c r="X288" s="145"/>
      <c r="Y288" s="145" t="s">
        <v>57</v>
      </c>
      <c r="Z288" s="186" t="s">
        <v>58</v>
      </c>
      <c r="AA288" s="186" t="s">
        <v>58</v>
      </c>
      <c r="AB288" s="186" t="s">
        <v>59</v>
      </c>
      <c r="AC288" s="186" t="s">
        <v>59</v>
      </c>
      <c r="AD288" s="186" t="s">
        <v>59</v>
      </c>
      <c r="AE288" s="146">
        <v>2591</v>
      </c>
      <c r="AF288" s="186">
        <v>9067</v>
      </c>
      <c r="AG288" s="146">
        <v>215</v>
      </c>
      <c r="AH288" s="146">
        <v>861</v>
      </c>
      <c r="AI288" s="186" t="s">
        <v>1259</v>
      </c>
      <c r="AJ288" s="186" t="s">
        <v>1296</v>
      </c>
      <c r="AK288" s="186"/>
    </row>
    <row r="289" s="95" customFormat="1" ht="159" customHeight="1" spans="1:37">
      <c r="A289" s="166">
        <v>11</v>
      </c>
      <c r="B289" s="145" t="s">
        <v>1038</v>
      </c>
      <c r="C289" s="145" t="s">
        <v>1039</v>
      </c>
      <c r="D289" s="145" t="s">
        <v>1253</v>
      </c>
      <c r="E289" s="146" t="s">
        <v>1297</v>
      </c>
      <c r="F289" s="147" t="s">
        <v>1298</v>
      </c>
      <c r="G289" s="143" t="s">
        <v>50</v>
      </c>
      <c r="H289" s="145" t="s">
        <v>310</v>
      </c>
      <c r="I289" s="145" t="s">
        <v>1299</v>
      </c>
      <c r="J289" s="145" t="s">
        <v>53</v>
      </c>
      <c r="K289" s="145" t="s">
        <v>409</v>
      </c>
      <c r="L289" s="145" t="s">
        <v>409</v>
      </c>
      <c r="M289" s="145" t="s">
        <v>1258</v>
      </c>
      <c r="N289" s="146">
        <v>15609152555</v>
      </c>
      <c r="O289" s="143">
        <v>26.68</v>
      </c>
      <c r="P289" s="143">
        <v>26.68</v>
      </c>
      <c r="Q289" s="145">
        <v>26.68</v>
      </c>
      <c r="R289" s="145"/>
      <c r="S289" s="145"/>
      <c r="T289" s="145"/>
      <c r="U289" s="145"/>
      <c r="V289" s="145"/>
      <c r="W289" s="145"/>
      <c r="X289" s="145"/>
      <c r="Y289" s="145" t="s">
        <v>57</v>
      </c>
      <c r="Z289" s="186" t="s">
        <v>58</v>
      </c>
      <c r="AA289" s="186" t="s">
        <v>58</v>
      </c>
      <c r="AB289" s="186" t="s">
        <v>59</v>
      </c>
      <c r="AC289" s="186" t="s">
        <v>59</v>
      </c>
      <c r="AD289" s="186" t="s">
        <v>59</v>
      </c>
      <c r="AE289" s="146">
        <v>293</v>
      </c>
      <c r="AF289" s="186">
        <v>1024</v>
      </c>
      <c r="AG289" s="146">
        <v>24</v>
      </c>
      <c r="AH289" s="146">
        <v>97</v>
      </c>
      <c r="AI289" s="186" t="s">
        <v>1259</v>
      </c>
      <c r="AJ289" s="186" t="s">
        <v>1300</v>
      </c>
      <c r="AK289" s="186"/>
    </row>
    <row r="290" s="95" customFormat="1" ht="141" customHeight="1" spans="1:37">
      <c r="A290" s="166">
        <v>12</v>
      </c>
      <c r="B290" s="145" t="s">
        <v>1038</v>
      </c>
      <c r="C290" s="145" t="s">
        <v>1039</v>
      </c>
      <c r="D290" s="145" t="s">
        <v>1253</v>
      </c>
      <c r="E290" s="146" t="s">
        <v>1301</v>
      </c>
      <c r="F290" s="147" t="s">
        <v>1302</v>
      </c>
      <c r="G290" s="143" t="s">
        <v>50</v>
      </c>
      <c r="H290" s="257" t="s">
        <v>1303</v>
      </c>
      <c r="I290" s="257" t="s">
        <v>1304</v>
      </c>
      <c r="J290" s="145" t="s">
        <v>53</v>
      </c>
      <c r="K290" s="145" t="s">
        <v>409</v>
      </c>
      <c r="L290" s="145" t="s">
        <v>409</v>
      </c>
      <c r="M290" s="145" t="s">
        <v>1258</v>
      </c>
      <c r="N290" s="146">
        <v>15609152555</v>
      </c>
      <c r="O290" s="143">
        <v>39</v>
      </c>
      <c r="P290" s="143"/>
      <c r="Q290" s="145"/>
      <c r="R290" s="145"/>
      <c r="S290" s="145"/>
      <c r="T290" s="145"/>
      <c r="U290" s="145">
        <v>39</v>
      </c>
      <c r="V290" s="145"/>
      <c r="W290" s="145"/>
      <c r="X290" s="145"/>
      <c r="Y290" s="145" t="s">
        <v>57</v>
      </c>
      <c r="Z290" s="186" t="s">
        <v>58</v>
      </c>
      <c r="AA290" s="186" t="s">
        <v>58</v>
      </c>
      <c r="AB290" s="186" t="s">
        <v>59</v>
      </c>
      <c r="AC290" s="186" t="s">
        <v>59</v>
      </c>
      <c r="AD290" s="186" t="s">
        <v>59</v>
      </c>
      <c r="AE290" s="146">
        <v>64</v>
      </c>
      <c r="AF290" s="186">
        <v>256</v>
      </c>
      <c r="AG290" s="146">
        <v>6</v>
      </c>
      <c r="AH290" s="146">
        <v>24</v>
      </c>
      <c r="AI290" s="186" t="s">
        <v>411</v>
      </c>
      <c r="AJ290" s="186" t="s">
        <v>1305</v>
      </c>
      <c r="AK290" s="186"/>
    </row>
    <row r="291" s="95" customFormat="1" ht="189" customHeight="1" spans="1:37">
      <c r="A291" s="166">
        <v>13</v>
      </c>
      <c r="B291" s="145" t="s">
        <v>1038</v>
      </c>
      <c r="C291" s="145" t="s">
        <v>1039</v>
      </c>
      <c r="D291" s="145" t="s">
        <v>1253</v>
      </c>
      <c r="E291" s="146" t="s">
        <v>1306</v>
      </c>
      <c r="F291" s="145" t="s">
        <v>1307</v>
      </c>
      <c r="G291" s="143" t="s">
        <v>50</v>
      </c>
      <c r="H291" s="145" t="s">
        <v>249</v>
      </c>
      <c r="I291" s="145" t="s">
        <v>1308</v>
      </c>
      <c r="J291" s="145" t="s">
        <v>53</v>
      </c>
      <c r="K291" s="145" t="s">
        <v>409</v>
      </c>
      <c r="L291" s="145" t="s">
        <v>409</v>
      </c>
      <c r="M291" s="145" t="s">
        <v>1258</v>
      </c>
      <c r="N291" s="146">
        <v>15609152555</v>
      </c>
      <c r="O291" s="143">
        <v>90.03</v>
      </c>
      <c r="P291" s="143">
        <v>90.03</v>
      </c>
      <c r="Q291" s="145">
        <v>90.03</v>
      </c>
      <c r="R291" s="145"/>
      <c r="S291" s="145"/>
      <c r="T291" s="145"/>
      <c r="U291" s="145"/>
      <c r="V291" s="145"/>
      <c r="W291" s="145"/>
      <c r="X291" s="145"/>
      <c r="Y291" s="145" t="s">
        <v>57</v>
      </c>
      <c r="Z291" s="186" t="s">
        <v>58</v>
      </c>
      <c r="AA291" s="186" t="s">
        <v>58</v>
      </c>
      <c r="AB291" s="186" t="s">
        <v>59</v>
      </c>
      <c r="AC291" s="186" t="s">
        <v>59</v>
      </c>
      <c r="AD291" s="186" t="s">
        <v>59</v>
      </c>
      <c r="AE291" s="146">
        <v>1597</v>
      </c>
      <c r="AF291" s="186">
        <v>5843</v>
      </c>
      <c r="AG291" s="146">
        <v>138</v>
      </c>
      <c r="AH291" s="146">
        <v>555</v>
      </c>
      <c r="AI291" s="186" t="s">
        <v>1259</v>
      </c>
      <c r="AJ291" s="186" t="s">
        <v>1309</v>
      </c>
      <c r="AK291" s="186"/>
    </row>
    <row r="292" s="95" customFormat="1" ht="212" customHeight="1" spans="1:37">
      <c r="A292" s="166">
        <v>14</v>
      </c>
      <c r="B292" s="145" t="s">
        <v>1038</v>
      </c>
      <c r="C292" s="145" t="s">
        <v>1039</v>
      </c>
      <c r="D292" s="145" t="s">
        <v>1253</v>
      </c>
      <c r="E292" s="146" t="s">
        <v>1310</v>
      </c>
      <c r="F292" s="147" t="s">
        <v>1311</v>
      </c>
      <c r="G292" s="143" t="s">
        <v>50</v>
      </c>
      <c r="H292" s="145" t="s">
        <v>262</v>
      </c>
      <c r="I292" s="145" t="s">
        <v>1312</v>
      </c>
      <c r="J292" s="145" t="s">
        <v>53</v>
      </c>
      <c r="K292" s="145" t="s">
        <v>409</v>
      </c>
      <c r="L292" s="145" t="s">
        <v>409</v>
      </c>
      <c r="M292" s="145" t="s">
        <v>1258</v>
      </c>
      <c r="N292" s="146">
        <v>15609152555</v>
      </c>
      <c r="O292" s="143">
        <v>78.6</v>
      </c>
      <c r="P292" s="143">
        <v>78.6</v>
      </c>
      <c r="Q292" s="145">
        <v>78.6</v>
      </c>
      <c r="R292" s="145"/>
      <c r="S292" s="145"/>
      <c r="T292" s="145"/>
      <c r="U292" s="145"/>
      <c r="V292" s="145"/>
      <c r="W292" s="145"/>
      <c r="X292" s="145"/>
      <c r="Y292" s="145" t="s">
        <v>57</v>
      </c>
      <c r="Z292" s="186" t="s">
        <v>58</v>
      </c>
      <c r="AA292" s="186" t="s">
        <v>58</v>
      </c>
      <c r="AB292" s="186" t="s">
        <v>59</v>
      </c>
      <c r="AC292" s="186" t="s">
        <v>59</v>
      </c>
      <c r="AD292" s="186" t="s">
        <v>59</v>
      </c>
      <c r="AE292" s="146">
        <v>515</v>
      </c>
      <c r="AF292" s="186">
        <v>1920</v>
      </c>
      <c r="AG292" s="146">
        <v>45</v>
      </c>
      <c r="AH292" s="146">
        <v>182</v>
      </c>
      <c r="AI292" s="186" t="s">
        <v>1259</v>
      </c>
      <c r="AJ292" s="186" t="s">
        <v>1313</v>
      </c>
      <c r="AK292" s="186"/>
    </row>
    <row r="293" s="95" customFormat="1" ht="409" customHeight="1" spans="1:37">
      <c r="A293" s="166">
        <v>15</v>
      </c>
      <c r="B293" s="145" t="s">
        <v>1038</v>
      </c>
      <c r="C293" s="145" t="s">
        <v>1039</v>
      </c>
      <c r="D293" s="145" t="s">
        <v>1253</v>
      </c>
      <c r="E293" s="146" t="s">
        <v>1314</v>
      </c>
      <c r="F293" s="147" t="s">
        <v>1315</v>
      </c>
      <c r="G293" s="143" t="s">
        <v>50</v>
      </c>
      <c r="H293" s="145" t="s">
        <v>91</v>
      </c>
      <c r="I293" s="145" t="s">
        <v>1316</v>
      </c>
      <c r="J293" s="145" t="s">
        <v>53</v>
      </c>
      <c r="K293" s="145" t="s">
        <v>409</v>
      </c>
      <c r="L293" s="145" t="s">
        <v>409</v>
      </c>
      <c r="M293" s="145" t="s">
        <v>1258</v>
      </c>
      <c r="N293" s="146">
        <v>15609152555</v>
      </c>
      <c r="O293" s="143">
        <v>45.03</v>
      </c>
      <c r="P293" s="143">
        <v>45.03</v>
      </c>
      <c r="Q293" s="145">
        <v>45.03</v>
      </c>
      <c r="R293" s="145"/>
      <c r="S293" s="145"/>
      <c r="T293" s="145"/>
      <c r="U293" s="145"/>
      <c r="V293" s="145"/>
      <c r="W293" s="145"/>
      <c r="X293" s="145"/>
      <c r="Y293" s="145" t="s">
        <v>57</v>
      </c>
      <c r="Z293" s="186" t="s">
        <v>58</v>
      </c>
      <c r="AA293" s="186" t="s">
        <v>58</v>
      </c>
      <c r="AB293" s="186" t="s">
        <v>59</v>
      </c>
      <c r="AC293" s="186" t="s">
        <v>59</v>
      </c>
      <c r="AD293" s="186" t="s">
        <v>59</v>
      </c>
      <c r="AE293" s="146">
        <v>110</v>
      </c>
      <c r="AF293" s="186">
        <v>409</v>
      </c>
      <c r="AG293" s="146">
        <v>9</v>
      </c>
      <c r="AH293" s="146">
        <v>38</v>
      </c>
      <c r="AI293" s="186" t="s">
        <v>1259</v>
      </c>
      <c r="AJ293" s="186" t="s">
        <v>1317</v>
      </c>
      <c r="AK293" s="186"/>
    </row>
    <row r="294" s="95" customFormat="1" ht="237" customHeight="1" spans="1:37">
      <c r="A294" s="166">
        <v>16</v>
      </c>
      <c r="B294" s="145" t="s">
        <v>1038</v>
      </c>
      <c r="C294" s="145" t="s">
        <v>1039</v>
      </c>
      <c r="D294" s="145" t="s">
        <v>1253</v>
      </c>
      <c r="E294" s="146" t="s">
        <v>1318</v>
      </c>
      <c r="F294" s="147" t="s">
        <v>1319</v>
      </c>
      <c r="G294" s="143" t="s">
        <v>50</v>
      </c>
      <c r="H294" s="257" t="s">
        <v>1320</v>
      </c>
      <c r="I294" s="257" t="s">
        <v>1321</v>
      </c>
      <c r="J294" s="145" t="s">
        <v>53</v>
      </c>
      <c r="K294" s="145" t="s">
        <v>409</v>
      </c>
      <c r="L294" s="145" t="s">
        <v>409</v>
      </c>
      <c r="M294" s="145" t="s">
        <v>1258</v>
      </c>
      <c r="N294" s="146">
        <v>15609152555</v>
      </c>
      <c r="O294" s="143">
        <v>25</v>
      </c>
      <c r="P294" s="143"/>
      <c r="Q294" s="145"/>
      <c r="R294" s="145"/>
      <c r="S294" s="145"/>
      <c r="T294" s="145"/>
      <c r="U294" s="145">
        <v>25</v>
      </c>
      <c r="V294" s="145"/>
      <c r="W294" s="145"/>
      <c r="X294" s="145"/>
      <c r="Y294" s="145" t="s">
        <v>57</v>
      </c>
      <c r="Z294" s="186" t="s">
        <v>58</v>
      </c>
      <c r="AA294" s="186" t="s">
        <v>58</v>
      </c>
      <c r="AB294" s="186" t="s">
        <v>59</v>
      </c>
      <c r="AC294" s="186" t="s">
        <v>59</v>
      </c>
      <c r="AD294" s="186" t="s">
        <v>59</v>
      </c>
      <c r="AE294" s="186">
        <v>5601</v>
      </c>
      <c r="AF294" s="186">
        <v>19089</v>
      </c>
      <c r="AG294" s="186">
        <v>691</v>
      </c>
      <c r="AH294" s="186">
        <v>2363</v>
      </c>
      <c r="AI294" s="186" t="s">
        <v>411</v>
      </c>
      <c r="AJ294" s="186" t="s">
        <v>1322</v>
      </c>
      <c r="AK294" s="186"/>
    </row>
    <row r="295" s="95" customFormat="1" ht="145" customHeight="1" spans="1:37">
      <c r="A295" s="166">
        <v>17</v>
      </c>
      <c r="B295" s="145" t="s">
        <v>1038</v>
      </c>
      <c r="C295" s="145" t="s">
        <v>1039</v>
      </c>
      <c r="D295" s="145" t="s">
        <v>1253</v>
      </c>
      <c r="E295" s="146" t="s">
        <v>1323</v>
      </c>
      <c r="F295" s="147" t="s">
        <v>1324</v>
      </c>
      <c r="G295" s="143" t="s">
        <v>50</v>
      </c>
      <c r="H295" s="257" t="s">
        <v>178</v>
      </c>
      <c r="I295" s="257" t="s">
        <v>1325</v>
      </c>
      <c r="J295" s="145" t="s">
        <v>53</v>
      </c>
      <c r="K295" s="145" t="s">
        <v>409</v>
      </c>
      <c r="L295" s="145" t="s">
        <v>409</v>
      </c>
      <c r="M295" s="145" t="s">
        <v>1258</v>
      </c>
      <c r="N295" s="146">
        <v>15609152555</v>
      </c>
      <c r="O295" s="143">
        <v>22.1</v>
      </c>
      <c r="P295" s="143"/>
      <c r="Q295" s="145"/>
      <c r="R295" s="145"/>
      <c r="S295" s="145"/>
      <c r="T295" s="145"/>
      <c r="U295" s="145">
        <v>22.1</v>
      </c>
      <c r="V295" s="145"/>
      <c r="W295" s="145"/>
      <c r="X295" s="145"/>
      <c r="Y295" s="145" t="s">
        <v>57</v>
      </c>
      <c r="Z295" s="186" t="s">
        <v>58</v>
      </c>
      <c r="AA295" s="186" t="s">
        <v>58</v>
      </c>
      <c r="AB295" s="186" t="s">
        <v>59</v>
      </c>
      <c r="AC295" s="186" t="s">
        <v>59</v>
      </c>
      <c r="AD295" s="186" t="s">
        <v>59</v>
      </c>
      <c r="AE295" s="146">
        <v>92</v>
      </c>
      <c r="AF295" s="186">
        <v>321</v>
      </c>
      <c r="AG295" s="146">
        <v>7</v>
      </c>
      <c r="AH295" s="146">
        <v>30</v>
      </c>
      <c r="AI295" s="186" t="s">
        <v>411</v>
      </c>
      <c r="AJ295" s="186" t="s">
        <v>1326</v>
      </c>
      <c r="AK295" s="186"/>
    </row>
    <row r="296" s="95" customFormat="1" ht="153" customHeight="1" spans="1:37">
      <c r="A296" s="166">
        <v>18</v>
      </c>
      <c r="B296" s="145" t="s">
        <v>1038</v>
      </c>
      <c r="C296" s="145" t="s">
        <v>1039</v>
      </c>
      <c r="D296" s="145" t="s">
        <v>1253</v>
      </c>
      <c r="E296" s="146" t="s">
        <v>1327</v>
      </c>
      <c r="F296" s="147" t="s">
        <v>1328</v>
      </c>
      <c r="G296" s="143" t="s">
        <v>50</v>
      </c>
      <c r="H296" s="257" t="s">
        <v>1329</v>
      </c>
      <c r="I296" s="257" t="s">
        <v>1330</v>
      </c>
      <c r="J296" s="145" t="s">
        <v>53</v>
      </c>
      <c r="K296" s="145" t="s">
        <v>409</v>
      </c>
      <c r="L296" s="145" t="s">
        <v>409</v>
      </c>
      <c r="M296" s="145" t="s">
        <v>1258</v>
      </c>
      <c r="N296" s="146">
        <v>15609152555</v>
      </c>
      <c r="O296" s="143">
        <v>32.5</v>
      </c>
      <c r="P296" s="143"/>
      <c r="Q296" s="145"/>
      <c r="R296" s="145"/>
      <c r="S296" s="145"/>
      <c r="T296" s="145"/>
      <c r="U296" s="145">
        <v>32.5</v>
      </c>
      <c r="V296" s="145"/>
      <c r="W296" s="145"/>
      <c r="X296" s="145"/>
      <c r="Y296" s="145" t="s">
        <v>57</v>
      </c>
      <c r="Z296" s="186" t="s">
        <v>58</v>
      </c>
      <c r="AA296" s="186" t="s">
        <v>58</v>
      </c>
      <c r="AB296" s="186" t="s">
        <v>59</v>
      </c>
      <c r="AC296" s="186" t="s">
        <v>59</v>
      </c>
      <c r="AD296" s="186" t="s">
        <v>59</v>
      </c>
      <c r="AE296" s="186">
        <v>159</v>
      </c>
      <c r="AF296" s="186">
        <v>484</v>
      </c>
      <c r="AG296" s="146">
        <v>11</v>
      </c>
      <c r="AH296" s="146">
        <v>65</v>
      </c>
      <c r="AI296" s="186" t="s">
        <v>411</v>
      </c>
      <c r="AJ296" s="186" t="s">
        <v>1331</v>
      </c>
      <c r="AK296" s="186"/>
    </row>
    <row r="297" s="95" customFormat="1" ht="87" customHeight="1" spans="1:37">
      <c r="A297" s="166">
        <v>19</v>
      </c>
      <c r="B297" s="145" t="s">
        <v>1038</v>
      </c>
      <c r="C297" s="145" t="s">
        <v>1039</v>
      </c>
      <c r="D297" s="145" t="s">
        <v>1253</v>
      </c>
      <c r="E297" s="146" t="s">
        <v>1332</v>
      </c>
      <c r="F297" s="147" t="s">
        <v>1333</v>
      </c>
      <c r="G297" s="143" t="s">
        <v>50</v>
      </c>
      <c r="H297" s="257" t="s">
        <v>1334</v>
      </c>
      <c r="I297" s="257" t="s">
        <v>1335</v>
      </c>
      <c r="J297" s="145" t="s">
        <v>53</v>
      </c>
      <c r="K297" s="145" t="s">
        <v>409</v>
      </c>
      <c r="L297" s="145" t="s">
        <v>409</v>
      </c>
      <c r="M297" s="145" t="s">
        <v>1258</v>
      </c>
      <c r="N297" s="146">
        <v>15609152555</v>
      </c>
      <c r="O297" s="143">
        <v>17</v>
      </c>
      <c r="P297" s="143"/>
      <c r="Q297" s="145"/>
      <c r="R297" s="216"/>
      <c r="S297" s="216"/>
      <c r="T297" s="216"/>
      <c r="U297" s="216">
        <v>17</v>
      </c>
      <c r="V297" s="145"/>
      <c r="W297" s="145"/>
      <c r="X297" s="145"/>
      <c r="Y297" s="145" t="s">
        <v>57</v>
      </c>
      <c r="Z297" s="186" t="s">
        <v>58</v>
      </c>
      <c r="AA297" s="186" t="s">
        <v>58</v>
      </c>
      <c r="AB297" s="186" t="s">
        <v>59</v>
      </c>
      <c r="AC297" s="186" t="s">
        <v>59</v>
      </c>
      <c r="AD297" s="186" t="s">
        <v>59</v>
      </c>
      <c r="AE297" s="186">
        <v>265</v>
      </c>
      <c r="AF297" s="186">
        <v>1120</v>
      </c>
      <c r="AG297" s="186">
        <v>50</v>
      </c>
      <c r="AH297" s="186">
        <v>155</v>
      </c>
      <c r="AI297" s="186" t="s">
        <v>411</v>
      </c>
      <c r="AJ297" s="186" t="s">
        <v>1336</v>
      </c>
      <c r="AK297" s="186"/>
    </row>
    <row r="298" s="95" customFormat="1" ht="87" customHeight="1" spans="1:37">
      <c r="A298" s="166">
        <v>20</v>
      </c>
      <c r="B298" s="145" t="s">
        <v>1038</v>
      </c>
      <c r="C298" s="145" t="s">
        <v>1039</v>
      </c>
      <c r="D298" s="145" t="s">
        <v>1253</v>
      </c>
      <c r="E298" s="146" t="s">
        <v>1337</v>
      </c>
      <c r="F298" s="147" t="s">
        <v>1338</v>
      </c>
      <c r="G298" s="143" t="s">
        <v>50</v>
      </c>
      <c r="H298" s="257" t="s">
        <v>1339</v>
      </c>
      <c r="I298" s="257" t="s">
        <v>1340</v>
      </c>
      <c r="J298" s="145" t="s">
        <v>53</v>
      </c>
      <c r="K298" s="145" t="s">
        <v>409</v>
      </c>
      <c r="L298" s="145" t="s">
        <v>409</v>
      </c>
      <c r="M298" s="145" t="s">
        <v>1258</v>
      </c>
      <c r="N298" s="146">
        <v>15609152555</v>
      </c>
      <c r="O298" s="143">
        <v>28</v>
      </c>
      <c r="P298" s="143"/>
      <c r="Q298" s="145"/>
      <c r="R298" s="216"/>
      <c r="S298" s="216"/>
      <c r="T298" s="216"/>
      <c r="U298" s="216">
        <v>28</v>
      </c>
      <c r="V298" s="145"/>
      <c r="W298" s="145"/>
      <c r="X298" s="145"/>
      <c r="Y298" s="145" t="s">
        <v>57</v>
      </c>
      <c r="Z298" s="186" t="s">
        <v>58</v>
      </c>
      <c r="AA298" s="186" t="s">
        <v>58</v>
      </c>
      <c r="AB298" s="186" t="s">
        <v>59</v>
      </c>
      <c r="AC298" s="186" t="s">
        <v>59</v>
      </c>
      <c r="AD298" s="186" t="s">
        <v>59</v>
      </c>
      <c r="AE298" s="186">
        <v>78</v>
      </c>
      <c r="AF298" s="186">
        <v>304</v>
      </c>
      <c r="AG298" s="186">
        <v>21</v>
      </c>
      <c r="AH298" s="186">
        <v>75</v>
      </c>
      <c r="AI298" s="186" t="s">
        <v>411</v>
      </c>
      <c r="AJ298" s="186" t="s">
        <v>1341</v>
      </c>
      <c r="AK298" s="186"/>
    </row>
    <row r="299" s="95" customFormat="1" ht="116" customHeight="1" spans="1:37">
      <c r="A299" s="166">
        <v>21</v>
      </c>
      <c r="B299" s="145" t="s">
        <v>1038</v>
      </c>
      <c r="C299" s="145" t="s">
        <v>1039</v>
      </c>
      <c r="D299" s="145" t="s">
        <v>1253</v>
      </c>
      <c r="E299" s="146" t="s">
        <v>1342</v>
      </c>
      <c r="F299" s="147" t="s">
        <v>1343</v>
      </c>
      <c r="G299" s="143" t="s">
        <v>50</v>
      </c>
      <c r="H299" s="145" t="s">
        <v>343</v>
      </c>
      <c r="I299" s="216" t="s">
        <v>1344</v>
      </c>
      <c r="J299" s="145" t="s">
        <v>53</v>
      </c>
      <c r="K299" s="145" t="s">
        <v>409</v>
      </c>
      <c r="L299" s="145" t="s">
        <v>409</v>
      </c>
      <c r="M299" s="145" t="s">
        <v>1258</v>
      </c>
      <c r="N299" s="146">
        <v>15609152555</v>
      </c>
      <c r="O299" s="143">
        <v>43.22</v>
      </c>
      <c r="P299" s="143">
        <v>43.22</v>
      </c>
      <c r="Q299" s="145">
        <v>43.22</v>
      </c>
      <c r="R299" s="216"/>
      <c r="S299" s="216"/>
      <c r="T299" s="216"/>
      <c r="U299" s="216"/>
      <c r="V299" s="145"/>
      <c r="W299" s="145"/>
      <c r="X299" s="145"/>
      <c r="Y299" s="145" t="s">
        <v>57</v>
      </c>
      <c r="Z299" s="186" t="s">
        <v>58</v>
      </c>
      <c r="AA299" s="186" t="s">
        <v>58</v>
      </c>
      <c r="AB299" s="186" t="s">
        <v>59</v>
      </c>
      <c r="AC299" s="186" t="s">
        <v>59</v>
      </c>
      <c r="AD299" s="186" t="s">
        <v>59</v>
      </c>
      <c r="AE299" s="186">
        <v>171</v>
      </c>
      <c r="AF299" s="186">
        <v>614</v>
      </c>
      <c r="AG299" s="186">
        <v>81</v>
      </c>
      <c r="AH299" s="186">
        <v>256</v>
      </c>
      <c r="AI299" s="186" t="s">
        <v>1259</v>
      </c>
      <c r="AJ299" s="186" t="s">
        <v>1345</v>
      </c>
      <c r="AK299" s="186"/>
    </row>
    <row r="300" s="95" customFormat="1" ht="87" customHeight="1" spans="1:37">
      <c r="A300" s="166">
        <v>22</v>
      </c>
      <c r="B300" s="145" t="s">
        <v>1038</v>
      </c>
      <c r="C300" s="145" t="s">
        <v>1039</v>
      </c>
      <c r="D300" s="145" t="s">
        <v>1253</v>
      </c>
      <c r="E300" s="146" t="s">
        <v>1346</v>
      </c>
      <c r="F300" s="147" t="s">
        <v>1347</v>
      </c>
      <c r="G300" s="143" t="s">
        <v>50</v>
      </c>
      <c r="H300" s="145" t="s">
        <v>99</v>
      </c>
      <c r="I300" s="145" t="s">
        <v>1348</v>
      </c>
      <c r="J300" s="145" t="s">
        <v>53</v>
      </c>
      <c r="K300" s="145" t="s">
        <v>409</v>
      </c>
      <c r="L300" s="145" t="s">
        <v>409</v>
      </c>
      <c r="M300" s="145" t="s">
        <v>1258</v>
      </c>
      <c r="N300" s="146">
        <v>15609152555</v>
      </c>
      <c r="O300" s="143">
        <v>28.33</v>
      </c>
      <c r="P300" s="143">
        <v>28.33</v>
      </c>
      <c r="Q300" s="145">
        <v>28.33</v>
      </c>
      <c r="R300" s="216"/>
      <c r="S300" s="216"/>
      <c r="T300" s="216"/>
      <c r="U300" s="216"/>
      <c r="V300" s="145"/>
      <c r="W300" s="145"/>
      <c r="X300" s="145"/>
      <c r="Y300" s="145" t="s">
        <v>57</v>
      </c>
      <c r="Z300" s="186" t="s">
        <v>58</v>
      </c>
      <c r="AA300" s="186" t="s">
        <v>58</v>
      </c>
      <c r="AB300" s="186" t="s">
        <v>59</v>
      </c>
      <c r="AC300" s="186" t="s">
        <v>59</v>
      </c>
      <c r="AD300" s="186" t="s">
        <v>59</v>
      </c>
      <c r="AE300" s="186">
        <v>524</v>
      </c>
      <c r="AF300" s="186">
        <v>1840</v>
      </c>
      <c r="AG300" s="186">
        <v>204</v>
      </c>
      <c r="AH300" s="186">
        <v>727</v>
      </c>
      <c r="AI300" s="186" t="s">
        <v>1259</v>
      </c>
      <c r="AJ300" s="186" t="s">
        <v>1349</v>
      </c>
      <c r="AK300" s="186"/>
    </row>
    <row r="301" s="95" customFormat="1" ht="204" customHeight="1" spans="1:37">
      <c r="A301" s="166">
        <v>23</v>
      </c>
      <c r="B301" s="145" t="s">
        <v>1038</v>
      </c>
      <c r="C301" s="145" t="s">
        <v>1039</v>
      </c>
      <c r="D301" s="145" t="s">
        <v>1253</v>
      </c>
      <c r="E301" s="146" t="s">
        <v>1350</v>
      </c>
      <c r="F301" s="145" t="s">
        <v>1351</v>
      </c>
      <c r="G301" s="143" t="s">
        <v>50</v>
      </c>
      <c r="H301" s="145" t="s">
        <v>621</v>
      </c>
      <c r="I301" s="145" t="s">
        <v>1352</v>
      </c>
      <c r="J301" s="145" t="s">
        <v>53</v>
      </c>
      <c r="K301" s="145" t="s">
        <v>409</v>
      </c>
      <c r="L301" s="145" t="s">
        <v>409</v>
      </c>
      <c r="M301" s="145" t="s">
        <v>1258</v>
      </c>
      <c r="N301" s="146">
        <v>15609152555</v>
      </c>
      <c r="O301" s="143">
        <v>126.35</v>
      </c>
      <c r="P301" s="143">
        <v>126.35</v>
      </c>
      <c r="Q301" s="145">
        <v>126.35</v>
      </c>
      <c r="R301" s="145"/>
      <c r="S301" s="145"/>
      <c r="T301" s="145"/>
      <c r="U301" s="145"/>
      <c r="V301" s="145"/>
      <c r="W301" s="145"/>
      <c r="X301" s="145"/>
      <c r="Y301" s="145" t="s">
        <v>57</v>
      </c>
      <c r="Z301" s="186" t="s">
        <v>58</v>
      </c>
      <c r="AA301" s="186" t="s">
        <v>58</v>
      </c>
      <c r="AB301" s="186" t="s">
        <v>59</v>
      </c>
      <c r="AC301" s="186" t="s">
        <v>59</v>
      </c>
      <c r="AD301" s="186" t="s">
        <v>59</v>
      </c>
      <c r="AE301" s="146">
        <v>651</v>
      </c>
      <c r="AF301" s="186">
        <v>2277</v>
      </c>
      <c r="AG301" s="146">
        <v>54</v>
      </c>
      <c r="AH301" s="146">
        <v>216</v>
      </c>
      <c r="AI301" s="186" t="s">
        <v>1259</v>
      </c>
      <c r="AJ301" s="186" t="s">
        <v>1353</v>
      </c>
      <c r="AK301" s="186"/>
    </row>
    <row r="302" s="95" customFormat="1" ht="231" customHeight="1" spans="1:37">
      <c r="A302" s="166">
        <v>24</v>
      </c>
      <c r="B302" s="145" t="s">
        <v>1038</v>
      </c>
      <c r="C302" s="145" t="s">
        <v>1039</v>
      </c>
      <c r="D302" s="145" t="s">
        <v>1253</v>
      </c>
      <c r="E302" s="146" t="s">
        <v>1354</v>
      </c>
      <c r="F302" s="147" t="s">
        <v>1355</v>
      </c>
      <c r="G302" s="143" t="s">
        <v>50</v>
      </c>
      <c r="H302" s="145" t="s">
        <v>178</v>
      </c>
      <c r="I302" s="145" t="s">
        <v>1356</v>
      </c>
      <c r="J302" s="145" t="s">
        <v>53</v>
      </c>
      <c r="K302" s="145" t="s">
        <v>409</v>
      </c>
      <c r="L302" s="145" t="s">
        <v>409</v>
      </c>
      <c r="M302" s="145" t="s">
        <v>1258</v>
      </c>
      <c r="N302" s="146">
        <v>15609152555</v>
      </c>
      <c r="O302" s="143">
        <v>34.97</v>
      </c>
      <c r="P302" s="143">
        <v>34.97</v>
      </c>
      <c r="Q302" s="145">
        <v>34.97</v>
      </c>
      <c r="R302" s="145"/>
      <c r="S302" s="145"/>
      <c r="T302" s="145"/>
      <c r="U302" s="145"/>
      <c r="V302" s="145"/>
      <c r="W302" s="145"/>
      <c r="X302" s="145"/>
      <c r="Y302" s="145" t="s">
        <v>57</v>
      </c>
      <c r="Z302" s="186" t="s">
        <v>58</v>
      </c>
      <c r="AA302" s="186" t="s">
        <v>58</v>
      </c>
      <c r="AB302" s="186" t="s">
        <v>59</v>
      </c>
      <c r="AC302" s="186" t="s">
        <v>59</v>
      </c>
      <c r="AD302" s="186" t="s">
        <v>59</v>
      </c>
      <c r="AE302" s="146">
        <v>37</v>
      </c>
      <c r="AF302" s="186">
        <v>155</v>
      </c>
      <c r="AG302" s="146">
        <v>3</v>
      </c>
      <c r="AH302" s="146">
        <v>14</v>
      </c>
      <c r="AI302" s="186" t="s">
        <v>1259</v>
      </c>
      <c r="AJ302" s="186" t="s">
        <v>1357</v>
      </c>
      <c r="AK302" s="266"/>
    </row>
    <row r="303" s="95" customFormat="1" ht="322" customHeight="1" spans="1:37">
      <c r="A303" s="166">
        <v>25</v>
      </c>
      <c r="B303" s="145" t="s">
        <v>1038</v>
      </c>
      <c r="C303" s="145" t="s">
        <v>1039</v>
      </c>
      <c r="D303" s="145" t="s">
        <v>1253</v>
      </c>
      <c r="E303" s="146" t="s">
        <v>1358</v>
      </c>
      <c r="F303" s="145" t="s">
        <v>1359</v>
      </c>
      <c r="G303" s="143" t="s">
        <v>50</v>
      </c>
      <c r="H303" s="145" t="s">
        <v>118</v>
      </c>
      <c r="I303" s="145" t="s">
        <v>1360</v>
      </c>
      <c r="J303" s="145" t="s">
        <v>53</v>
      </c>
      <c r="K303" s="145" t="s">
        <v>409</v>
      </c>
      <c r="L303" s="145" t="s">
        <v>409</v>
      </c>
      <c r="M303" s="145" t="s">
        <v>1258</v>
      </c>
      <c r="N303" s="146">
        <v>15609152555</v>
      </c>
      <c r="O303" s="143">
        <v>71.53</v>
      </c>
      <c r="P303" s="143">
        <v>71.53</v>
      </c>
      <c r="Q303" s="145">
        <v>71.53</v>
      </c>
      <c r="R303" s="145"/>
      <c r="S303" s="145"/>
      <c r="T303" s="145"/>
      <c r="U303" s="145"/>
      <c r="V303" s="145"/>
      <c r="W303" s="145"/>
      <c r="X303" s="145"/>
      <c r="Y303" s="145" t="s">
        <v>57</v>
      </c>
      <c r="Z303" s="186" t="s">
        <v>58</v>
      </c>
      <c r="AA303" s="186" t="s">
        <v>58</v>
      </c>
      <c r="AB303" s="186" t="s">
        <v>59</v>
      </c>
      <c r="AC303" s="186" t="s">
        <v>59</v>
      </c>
      <c r="AD303" s="186" t="s">
        <v>59</v>
      </c>
      <c r="AE303" s="146">
        <v>800</v>
      </c>
      <c r="AF303" s="186">
        <v>2799</v>
      </c>
      <c r="AG303" s="146">
        <v>66</v>
      </c>
      <c r="AH303" s="146">
        <v>265</v>
      </c>
      <c r="AI303" s="186" t="s">
        <v>1259</v>
      </c>
      <c r="AJ303" s="186" t="s">
        <v>1361</v>
      </c>
      <c r="AK303" s="186"/>
    </row>
    <row r="304" s="95" customFormat="1" ht="150" customHeight="1" spans="1:37">
      <c r="A304" s="166">
        <v>26</v>
      </c>
      <c r="B304" s="145" t="s">
        <v>1038</v>
      </c>
      <c r="C304" s="145" t="s">
        <v>1039</v>
      </c>
      <c r="D304" s="145" t="s">
        <v>1253</v>
      </c>
      <c r="E304" s="146" t="s">
        <v>1362</v>
      </c>
      <c r="F304" s="145" t="s">
        <v>1363</v>
      </c>
      <c r="G304" s="143" t="s">
        <v>50</v>
      </c>
      <c r="H304" s="145" t="s">
        <v>178</v>
      </c>
      <c r="I304" s="145" t="s">
        <v>1364</v>
      </c>
      <c r="J304" s="145" t="s">
        <v>53</v>
      </c>
      <c r="K304" s="145" t="s">
        <v>409</v>
      </c>
      <c r="L304" s="145" t="s">
        <v>409</v>
      </c>
      <c r="M304" s="145" t="s">
        <v>1258</v>
      </c>
      <c r="N304" s="146">
        <v>15609152555</v>
      </c>
      <c r="O304" s="143">
        <v>63.51</v>
      </c>
      <c r="P304" s="143">
        <v>63.51</v>
      </c>
      <c r="Q304" s="145">
        <v>63.51</v>
      </c>
      <c r="R304" s="145"/>
      <c r="S304" s="145"/>
      <c r="T304" s="145"/>
      <c r="U304" s="145"/>
      <c r="V304" s="145"/>
      <c r="W304" s="145"/>
      <c r="X304" s="145"/>
      <c r="Y304" s="145" t="s">
        <v>57</v>
      </c>
      <c r="Z304" s="186" t="s">
        <v>58</v>
      </c>
      <c r="AA304" s="186" t="s">
        <v>58</v>
      </c>
      <c r="AB304" s="186" t="s">
        <v>59</v>
      </c>
      <c r="AC304" s="186" t="s">
        <v>59</v>
      </c>
      <c r="AD304" s="186" t="s">
        <v>59</v>
      </c>
      <c r="AE304" s="146">
        <v>125</v>
      </c>
      <c r="AF304" s="186">
        <v>489</v>
      </c>
      <c r="AG304" s="146">
        <v>11</v>
      </c>
      <c r="AH304" s="146">
        <v>46</v>
      </c>
      <c r="AI304" s="186" t="s">
        <v>1259</v>
      </c>
      <c r="AJ304" s="186" t="s">
        <v>1365</v>
      </c>
      <c r="AK304" s="186"/>
    </row>
    <row r="305" s="95" customFormat="1" ht="150" customHeight="1" spans="1:37">
      <c r="A305" s="166">
        <v>27</v>
      </c>
      <c r="B305" s="145" t="s">
        <v>1038</v>
      </c>
      <c r="C305" s="145" t="s">
        <v>1039</v>
      </c>
      <c r="D305" s="145" t="s">
        <v>1253</v>
      </c>
      <c r="E305" s="146" t="s">
        <v>1366</v>
      </c>
      <c r="F305" s="145" t="s">
        <v>1367</v>
      </c>
      <c r="G305" s="143" t="s">
        <v>50</v>
      </c>
      <c r="H305" s="145" t="s">
        <v>358</v>
      </c>
      <c r="I305" s="145" t="s">
        <v>1368</v>
      </c>
      <c r="J305" s="145" t="s">
        <v>53</v>
      </c>
      <c r="K305" s="145" t="s">
        <v>358</v>
      </c>
      <c r="L305" s="145" t="s">
        <v>54</v>
      </c>
      <c r="M305" s="145" t="s">
        <v>360</v>
      </c>
      <c r="N305" s="146">
        <v>13488209070</v>
      </c>
      <c r="O305" s="143">
        <v>60</v>
      </c>
      <c r="P305" s="143">
        <v>60</v>
      </c>
      <c r="Q305" s="161">
        <v>60</v>
      </c>
      <c r="R305" s="161"/>
      <c r="S305" s="161"/>
      <c r="T305" s="161"/>
      <c r="U305" s="161"/>
      <c r="V305" s="161"/>
      <c r="W305" s="161"/>
      <c r="X305" s="161"/>
      <c r="Y305" s="145" t="s">
        <v>57</v>
      </c>
      <c r="Z305" s="186" t="s">
        <v>58</v>
      </c>
      <c r="AA305" s="186" t="s">
        <v>58</v>
      </c>
      <c r="AB305" s="186" t="s">
        <v>59</v>
      </c>
      <c r="AC305" s="186" t="s">
        <v>59</v>
      </c>
      <c r="AD305" s="186" t="s">
        <v>59</v>
      </c>
      <c r="AE305" s="146"/>
      <c r="AF305" s="186"/>
      <c r="AG305" s="146"/>
      <c r="AH305" s="146"/>
      <c r="AI305" s="186" t="s">
        <v>1369</v>
      </c>
      <c r="AJ305" s="186" t="s">
        <v>1370</v>
      </c>
      <c r="AK305" s="186"/>
    </row>
    <row r="306" s="95" customFormat="1" ht="150" customHeight="1" spans="1:37">
      <c r="A306" s="166">
        <v>28</v>
      </c>
      <c r="B306" s="145" t="s">
        <v>1038</v>
      </c>
      <c r="C306" s="145" t="s">
        <v>1039</v>
      </c>
      <c r="D306" s="145" t="s">
        <v>1253</v>
      </c>
      <c r="E306" s="146" t="s">
        <v>1371</v>
      </c>
      <c r="F306" s="145" t="s">
        <v>1372</v>
      </c>
      <c r="G306" s="143" t="s">
        <v>50</v>
      </c>
      <c r="H306" s="145" t="s">
        <v>84</v>
      </c>
      <c r="I306" s="145" t="s">
        <v>439</v>
      </c>
      <c r="J306" s="145" t="s">
        <v>53</v>
      </c>
      <c r="K306" s="145" t="s">
        <v>84</v>
      </c>
      <c r="L306" s="145" t="s">
        <v>54</v>
      </c>
      <c r="M306" s="145" t="s">
        <v>86</v>
      </c>
      <c r="N306" s="181">
        <v>13891552150</v>
      </c>
      <c r="O306" s="143">
        <v>30</v>
      </c>
      <c r="P306" s="143">
        <v>20</v>
      </c>
      <c r="Q306" s="161">
        <v>20</v>
      </c>
      <c r="R306" s="161"/>
      <c r="S306" s="161"/>
      <c r="T306" s="161"/>
      <c r="U306" s="161">
        <v>10</v>
      </c>
      <c r="V306" s="161"/>
      <c r="W306" s="161"/>
      <c r="X306" s="161"/>
      <c r="Y306" s="145" t="s">
        <v>57</v>
      </c>
      <c r="Z306" s="186" t="s">
        <v>58</v>
      </c>
      <c r="AA306" s="186" t="s">
        <v>58</v>
      </c>
      <c r="AB306" s="186" t="s">
        <v>59</v>
      </c>
      <c r="AC306" s="186" t="s">
        <v>59</v>
      </c>
      <c r="AD306" s="186" t="s">
        <v>59</v>
      </c>
      <c r="AE306" s="146"/>
      <c r="AF306" s="186"/>
      <c r="AG306" s="146"/>
      <c r="AH306" s="146"/>
      <c r="AI306" s="186" t="s">
        <v>1369</v>
      </c>
      <c r="AJ306" s="186" t="s">
        <v>1373</v>
      </c>
      <c r="AK306" s="186"/>
    </row>
    <row r="307" s="95" customFormat="1" ht="150" customHeight="1" spans="1:37">
      <c r="A307" s="166">
        <v>29</v>
      </c>
      <c r="B307" s="145" t="s">
        <v>1038</v>
      </c>
      <c r="C307" s="145" t="s">
        <v>1039</v>
      </c>
      <c r="D307" s="145" t="s">
        <v>1253</v>
      </c>
      <c r="E307" s="146" t="s">
        <v>1374</v>
      </c>
      <c r="F307" s="145" t="s">
        <v>1375</v>
      </c>
      <c r="G307" s="143" t="s">
        <v>50</v>
      </c>
      <c r="H307" s="145" t="s">
        <v>1065</v>
      </c>
      <c r="I307" s="145" t="s">
        <v>1246</v>
      </c>
      <c r="J307" s="145" t="s">
        <v>53</v>
      </c>
      <c r="K307" s="145" t="s">
        <v>1065</v>
      </c>
      <c r="L307" s="145" t="s">
        <v>54</v>
      </c>
      <c r="M307" s="145" t="s">
        <v>1247</v>
      </c>
      <c r="N307" s="146">
        <v>13709157002</v>
      </c>
      <c r="O307" s="143">
        <v>60</v>
      </c>
      <c r="P307" s="143">
        <v>60</v>
      </c>
      <c r="Q307" s="161">
        <v>60</v>
      </c>
      <c r="R307" s="161"/>
      <c r="S307" s="161"/>
      <c r="T307" s="161"/>
      <c r="U307" s="161"/>
      <c r="V307" s="161"/>
      <c r="W307" s="161"/>
      <c r="X307" s="161"/>
      <c r="Y307" s="145" t="s">
        <v>57</v>
      </c>
      <c r="Z307" s="186" t="s">
        <v>58</v>
      </c>
      <c r="AA307" s="186" t="s">
        <v>58</v>
      </c>
      <c r="AB307" s="186" t="s">
        <v>59</v>
      </c>
      <c r="AC307" s="186" t="s">
        <v>59</v>
      </c>
      <c r="AD307" s="186" t="s">
        <v>59</v>
      </c>
      <c r="AE307" s="146"/>
      <c r="AF307" s="186"/>
      <c r="AG307" s="146"/>
      <c r="AH307" s="146"/>
      <c r="AI307" s="186" t="s">
        <v>1369</v>
      </c>
      <c r="AJ307" s="186" t="s">
        <v>1376</v>
      </c>
      <c r="AK307" s="186"/>
    </row>
    <row r="308" s="107" customFormat="1" ht="150" customHeight="1" spans="1:37">
      <c r="A308" s="218">
        <v>30</v>
      </c>
      <c r="B308" s="150" t="s">
        <v>1038</v>
      </c>
      <c r="C308" s="150" t="s">
        <v>1039</v>
      </c>
      <c r="D308" s="150" t="s">
        <v>1253</v>
      </c>
      <c r="E308" s="151" t="s">
        <v>1377</v>
      </c>
      <c r="F308" s="150" t="s">
        <v>1378</v>
      </c>
      <c r="G308" s="153" t="s">
        <v>50</v>
      </c>
      <c r="H308" s="150" t="s">
        <v>118</v>
      </c>
      <c r="I308" s="150" t="s">
        <v>545</v>
      </c>
      <c r="J308" s="150" t="s">
        <v>53</v>
      </c>
      <c r="K308" s="150" t="s">
        <v>118</v>
      </c>
      <c r="L308" s="150" t="s">
        <v>54</v>
      </c>
      <c r="M308" s="150" t="s">
        <v>120</v>
      </c>
      <c r="N308" s="179">
        <v>13992525803</v>
      </c>
      <c r="O308" s="153">
        <v>6</v>
      </c>
      <c r="P308" s="153">
        <v>6</v>
      </c>
      <c r="Q308" s="178"/>
      <c r="R308" s="178">
        <v>6</v>
      </c>
      <c r="S308" s="178"/>
      <c r="T308" s="178"/>
      <c r="U308" s="178"/>
      <c r="V308" s="178"/>
      <c r="W308" s="178"/>
      <c r="X308" s="178"/>
      <c r="Y308" s="150" t="s">
        <v>57</v>
      </c>
      <c r="Z308" s="187" t="s">
        <v>58</v>
      </c>
      <c r="AA308" s="187" t="s">
        <v>58</v>
      </c>
      <c r="AB308" s="187" t="s">
        <v>59</v>
      </c>
      <c r="AC308" s="187" t="s">
        <v>59</v>
      </c>
      <c r="AD308" s="187" t="s">
        <v>59</v>
      </c>
      <c r="AE308" s="179">
        <v>30</v>
      </c>
      <c r="AF308" s="187">
        <v>90</v>
      </c>
      <c r="AG308" s="179">
        <v>24</v>
      </c>
      <c r="AH308" s="179">
        <v>72</v>
      </c>
      <c r="AI308" s="187" t="s">
        <v>1369</v>
      </c>
      <c r="AJ308" s="187" t="s">
        <v>1379</v>
      </c>
      <c r="AK308" s="187"/>
    </row>
    <row r="309" s="95" customFormat="1" ht="60" customHeight="1" spans="1:37">
      <c r="A309" s="140" t="s">
        <v>1380</v>
      </c>
      <c r="B309" s="141"/>
      <c r="C309" s="156"/>
      <c r="D309" s="156"/>
      <c r="E309" s="157">
        <v>9</v>
      </c>
      <c r="F309" s="160"/>
      <c r="G309" s="159"/>
      <c r="H309" s="160"/>
      <c r="I309" s="160"/>
      <c r="J309" s="160"/>
      <c r="K309" s="160"/>
      <c r="L309" s="160"/>
      <c r="M309" s="160"/>
      <c r="N309" s="157"/>
      <c r="O309" s="159">
        <f t="shared" ref="O309:X309" si="19">SUM(O310:O318)</f>
        <v>4588.39</v>
      </c>
      <c r="P309" s="159">
        <f t="shared" si="19"/>
        <v>0</v>
      </c>
      <c r="Q309" s="159">
        <f t="shared" si="19"/>
        <v>0</v>
      </c>
      <c r="R309" s="159">
        <f t="shared" si="19"/>
        <v>0</v>
      </c>
      <c r="S309" s="159">
        <f t="shared" si="19"/>
        <v>0</v>
      </c>
      <c r="T309" s="159">
        <f t="shared" si="19"/>
        <v>0</v>
      </c>
      <c r="U309" s="159">
        <f t="shared" si="19"/>
        <v>4588.39</v>
      </c>
      <c r="V309" s="159">
        <f t="shared" si="19"/>
        <v>0</v>
      </c>
      <c r="W309" s="159">
        <f t="shared" si="19"/>
        <v>0</v>
      </c>
      <c r="X309" s="159">
        <f t="shared" si="19"/>
        <v>0</v>
      </c>
      <c r="Y309" s="156"/>
      <c r="Z309" s="188"/>
      <c r="AA309" s="188"/>
      <c r="AB309" s="188"/>
      <c r="AC309" s="188"/>
      <c r="AD309" s="188"/>
      <c r="AE309" s="262"/>
      <c r="AF309" s="188"/>
      <c r="AG309" s="262"/>
      <c r="AH309" s="262"/>
      <c r="AI309" s="188"/>
      <c r="AJ309" s="188"/>
      <c r="AK309" s="188"/>
    </row>
    <row r="310" s="95" customFormat="1" ht="107" customHeight="1" spans="1:37">
      <c r="A310" s="166">
        <v>1</v>
      </c>
      <c r="B310" s="145" t="s">
        <v>1038</v>
      </c>
      <c r="C310" s="145" t="s">
        <v>1039</v>
      </c>
      <c r="D310" s="145" t="s">
        <v>1381</v>
      </c>
      <c r="E310" s="146" t="s">
        <v>1382</v>
      </c>
      <c r="F310" s="258" t="s">
        <v>1383</v>
      </c>
      <c r="G310" s="143" t="s">
        <v>50</v>
      </c>
      <c r="H310" s="145" t="s">
        <v>590</v>
      </c>
      <c r="I310" s="145" t="s">
        <v>1384</v>
      </c>
      <c r="J310" s="145" t="s">
        <v>53</v>
      </c>
      <c r="K310" s="145" t="s">
        <v>409</v>
      </c>
      <c r="L310" s="145" t="s">
        <v>409</v>
      </c>
      <c r="M310" s="145" t="s">
        <v>1385</v>
      </c>
      <c r="N310" s="146">
        <v>13709156221</v>
      </c>
      <c r="O310" s="143">
        <v>700.87</v>
      </c>
      <c r="P310" s="143">
        <v>0</v>
      </c>
      <c r="Q310" s="145"/>
      <c r="R310" s="145"/>
      <c r="S310" s="145"/>
      <c r="T310" s="145"/>
      <c r="U310" s="145">
        <v>700.87</v>
      </c>
      <c r="V310" s="145"/>
      <c r="W310" s="145"/>
      <c r="X310" s="145"/>
      <c r="Y310" s="145" t="s">
        <v>57</v>
      </c>
      <c r="Z310" s="186" t="s">
        <v>58</v>
      </c>
      <c r="AA310" s="186" t="s">
        <v>59</v>
      </c>
      <c r="AB310" s="186" t="s">
        <v>59</v>
      </c>
      <c r="AC310" s="186" t="s">
        <v>59</v>
      </c>
      <c r="AD310" s="186" t="s">
        <v>59</v>
      </c>
      <c r="AE310" s="186">
        <v>18</v>
      </c>
      <c r="AF310" s="186">
        <v>69</v>
      </c>
      <c r="AG310" s="186">
        <v>10</v>
      </c>
      <c r="AH310" s="186">
        <v>39</v>
      </c>
      <c r="AI310" s="186" t="s">
        <v>1386</v>
      </c>
      <c r="AJ310" s="186" t="s">
        <v>1387</v>
      </c>
      <c r="AK310" s="186"/>
    </row>
    <row r="311" s="95" customFormat="1" ht="131" customHeight="1" spans="1:37">
      <c r="A311" s="166">
        <v>2</v>
      </c>
      <c r="B311" s="145" t="s">
        <v>1038</v>
      </c>
      <c r="C311" s="145" t="s">
        <v>1039</v>
      </c>
      <c r="D311" s="145" t="s">
        <v>1381</v>
      </c>
      <c r="E311" s="146" t="s">
        <v>1388</v>
      </c>
      <c r="F311" s="147" t="s">
        <v>1389</v>
      </c>
      <c r="G311" s="143" t="s">
        <v>50</v>
      </c>
      <c r="H311" s="145" t="s">
        <v>262</v>
      </c>
      <c r="I311" s="145" t="s">
        <v>1390</v>
      </c>
      <c r="J311" s="145" t="s">
        <v>53</v>
      </c>
      <c r="K311" s="145" t="s">
        <v>409</v>
      </c>
      <c r="L311" s="145" t="s">
        <v>409</v>
      </c>
      <c r="M311" s="145" t="s">
        <v>1385</v>
      </c>
      <c r="N311" s="146">
        <v>13709156221</v>
      </c>
      <c r="O311" s="143">
        <v>749.95</v>
      </c>
      <c r="P311" s="143">
        <v>0</v>
      </c>
      <c r="Q311" s="145"/>
      <c r="R311" s="145"/>
      <c r="S311" s="145"/>
      <c r="T311" s="145"/>
      <c r="U311" s="145">
        <v>749.95</v>
      </c>
      <c r="V311" s="145"/>
      <c r="W311" s="145"/>
      <c r="X311" s="145"/>
      <c r="Y311" s="145" t="s">
        <v>57</v>
      </c>
      <c r="Z311" s="186" t="s">
        <v>58</v>
      </c>
      <c r="AA311" s="186" t="s">
        <v>59</v>
      </c>
      <c r="AB311" s="186" t="s">
        <v>59</v>
      </c>
      <c r="AC311" s="186" t="s">
        <v>59</v>
      </c>
      <c r="AD311" s="186" t="s">
        <v>59</v>
      </c>
      <c r="AE311" s="186">
        <v>20</v>
      </c>
      <c r="AF311" s="186">
        <v>75</v>
      </c>
      <c r="AG311" s="186">
        <v>13</v>
      </c>
      <c r="AH311" s="186">
        <v>49</v>
      </c>
      <c r="AI311" s="186" t="s">
        <v>1386</v>
      </c>
      <c r="AJ311" s="186" t="s">
        <v>1391</v>
      </c>
      <c r="AK311" s="186"/>
    </row>
    <row r="312" s="95" customFormat="1" ht="131" customHeight="1" spans="1:37">
      <c r="A312" s="166">
        <v>3</v>
      </c>
      <c r="B312" s="145" t="s">
        <v>1038</v>
      </c>
      <c r="C312" s="145" t="s">
        <v>1039</v>
      </c>
      <c r="D312" s="145" t="s">
        <v>1381</v>
      </c>
      <c r="E312" s="146" t="s">
        <v>1392</v>
      </c>
      <c r="F312" s="259" t="s">
        <v>1393</v>
      </c>
      <c r="G312" s="143" t="s">
        <v>50</v>
      </c>
      <c r="H312" s="145" t="s">
        <v>140</v>
      </c>
      <c r="I312" s="145" t="s">
        <v>1394</v>
      </c>
      <c r="J312" s="145" t="s">
        <v>53</v>
      </c>
      <c r="K312" s="145" t="s">
        <v>409</v>
      </c>
      <c r="L312" s="145" t="s">
        <v>409</v>
      </c>
      <c r="M312" s="145" t="s">
        <v>1385</v>
      </c>
      <c r="N312" s="146">
        <v>13709156221</v>
      </c>
      <c r="O312" s="143">
        <v>697.12</v>
      </c>
      <c r="P312" s="143">
        <v>0</v>
      </c>
      <c r="Q312" s="145"/>
      <c r="R312" s="145"/>
      <c r="S312" s="145"/>
      <c r="T312" s="145"/>
      <c r="U312" s="145">
        <v>697.12</v>
      </c>
      <c r="V312" s="145"/>
      <c r="W312" s="145"/>
      <c r="X312" s="145"/>
      <c r="Y312" s="145" t="s">
        <v>57</v>
      </c>
      <c r="Z312" s="186" t="s">
        <v>58</v>
      </c>
      <c r="AA312" s="186" t="s">
        <v>59</v>
      </c>
      <c r="AB312" s="186" t="s">
        <v>59</v>
      </c>
      <c r="AC312" s="186" t="s">
        <v>59</v>
      </c>
      <c r="AD312" s="186" t="s">
        <v>59</v>
      </c>
      <c r="AE312" s="186">
        <v>25</v>
      </c>
      <c r="AF312" s="186">
        <v>95</v>
      </c>
      <c r="AG312" s="186">
        <v>15</v>
      </c>
      <c r="AH312" s="186">
        <v>57</v>
      </c>
      <c r="AI312" s="186" t="s">
        <v>1386</v>
      </c>
      <c r="AJ312" s="186" t="s">
        <v>1395</v>
      </c>
      <c r="AK312" s="186"/>
    </row>
    <row r="313" s="95" customFormat="1" ht="114" customHeight="1" spans="1:37">
      <c r="A313" s="166">
        <v>4</v>
      </c>
      <c r="B313" s="145" t="s">
        <v>1038</v>
      </c>
      <c r="C313" s="145" t="s">
        <v>1039</v>
      </c>
      <c r="D313" s="145" t="s">
        <v>1381</v>
      </c>
      <c r="E313" s="146" t="s">
        <v>1396</v>
      </c>
      <c r="F313" s="260" t="s">
        <v>1397</v>
      </c>
      <c r="G313" s="143" t="s">
        <v>50</v>
      </c>
      <c r="H313" s="145" t="s">
        <v>1398</v>
      </c>
      <c r="I313" s="145" t="s">
        <v>1399</v>
      </c>
      <c r="J313" s="145" t="s">
        <v>53</v>
      </c>
      <c r="K313" s="145" t="s">
        <v>409</v>
      </c>
      <c r="L313" s="145" t="s">
        <v>409</v>
      </c>
      <c r="M313" s="145" t="s">
        <v>1385</v>
      </c>
      <c r="N313" s="146">
        <v>13709156221</v>
      </c>
      <c r="O313" s="143">
        <v>731.13</v>
      </c>
      <c r="P313" s="143">
        <v>0</v>
      </c>
      <c r="Q313" s="145"/>
      <c r="R313" s="145"/>
      <c r="S313" s="145"/>
      <c r="T313" s="145"/>
      <c r="U313" s="145">
        <v>731.13</v>
      </c>
      <c r="V313" s="145"/>
      <c r="W313" s="145"/>
      <c r="X313" s="145"/>
      <c r="Y313" s="145" t="s">
        <v>57</v>
      </c>
      <c r="Z313" s="186" t="s">
        <v>58</v>
      </c>
      <c r="AA313" s="186" t="s">
        <v>59</v>
      </c>
      <c r="AB313" s="186" t="s">
        <v>59</v>
      </c>
      <c r="AC313" s="186" t="s">
        <v>59</v>
      </c>
      <c r="AD313" s="186" t="s">
        <v>59</v>
      </c>
      <c r="AE313" s="186">
        <v>25</v>
      </c>
      <c r="AF313" s="186">
        <v>98</v>
      </c>
      <c r="AG313" s="186">
        <v>11</v>
      </c>
      <c r="AH313" s="186">
        <v>43</v>
      </c>
      <c r="AI313" s="186" t="s">
        <v>1386</v>
      </c>
      <c r="AJ313" s="186" t="s">
        <v>1400</v>
      </c>
      <c r="AK313" s="186"/>
    </row>
    <row r="314" s="95" customFormat="1" ht="87" customHeight="1" spans="1:37">
      <c r="A314" s="166">
        <v>5</v>
      </c>
      <c r="B314" s="145" t="s">
        <v>1038</v>
      </c>
      <c r="C314" s="145" t="s">
        <v>1039</v>
      </c>
      <c r="D314" s="145" t="s">
        <v>1381</v>
      </c>
      <c r="E314" s="146" t="s">
        <v>1401</v>
      </c>
      <c r="F314" s="259" t="s">
        <v>1402</v>
      </c>
      <c r="G314" s="143" t="s">
        <v>50</v>
      </c>
      <c r="H314" s="145" t="s">
        <v>358</v>
      </c>
      <c r="I314" s="145" t="s">
        <v>1403</v>
      </c>
      <c r="J314" s="145" t="s">
        <v>53</v>
      </c>
      <c r="K314" s="145" t="s">
        <v>409</v>
      </c>
      <c r="L314" s="145" t="s">
        <v>409</v>
      </c>
      <c r="M314" s="145" t="s">
        <v>1385</v>
      </c>
      <c r="N314" s="146">
        <v>13709156221</v>
      </c>
      <c r="O314" s="143">
        <v>564.98</v>
      </c>
      <c r="P314" s="143">
        <v>0</v>
      </c>
      <c r="Q314" s="145"/>
      <c r="R314" s="145"/>
      <c r="S314" s="145"/>
      <c r="T314" s="145"/>
      <c r="U314" s="145">
        <v>564.98</v>
      </c>
      <c r="V314" s="145"/>
      <c r="W314" s="145"/>
      <c r="X314" s="145"/>
      <c r="Y314" s="145" t="s">
        <v>57</v>
      </c>
      <c r="Z314" s="186" t="s">
        <v>58</v>
      </c>
      <c r="AA314" s="186" t="s">
        <v>59</v>
      </c>
      <c r="AB314" s="186" t="s">
        <v>59</v>
      </c>
      <c r="AC314" s="186" t="s">
        <v>59</v>
      </c>
      <c r="AD314" s="186" t="s">
        <v>59</v>
      </c>
      <c r="AE314" s="186">
        <v>20</v>
      </c>
      <c r="AF314" s="186">
        <v>79</v>
      </c>
      <c r="AG314" s="186">
        <v>12</v>
      </c>
      <c r="AH314" s="186">
        <v>49</v>
      </c>
      <c r="AI314" s="186" t="s">
        <v>1386</v>
      </c>
      <c r="AJ314" s="186" t="s">
        <v>1404</v>
      </c>
      <c r="AK314" s="186"/>
    </row>
    <row r="315" s="95" customFormat="1" ht="87" customHeight="1" spans="1:37">
      <c r="A315" s="166">
        <v>6</v>
      </c>
      <c r="B315" s="145" t="s">
        <v>1038</v>
      </c>
      <c r="C315" s="145" t="s">
        <v>1039</v>
      </c>
      <c r="D315" s="145" t="s">
        <v>1381</v>
      </c>
      <c r="E315" s="146" t="s">
        <v>1405</v>
      </c>
      <c r="F315" s="147" t="s">
        <v>1406</v>
      </c>
      <c r="G315" s="143" t="s">
        <v>50</v>
      </c>
      <c r="H315" s="145" t="s">
        <v>320</v>
      </c>
      <c r="I315" s="145" t="s">
        <v>1407</v>
      </c>
      <c r="J315" s="145" t="s">
        <v>53</v>
      </c>
      <c r="K315" s="145" t="s">
        <v>409</v>
      </c>
      <c r="L315" s="145" t="s">
        <v>409</v>
      </c>
      <c r="M315" s="145" t="s">
        <v>1385</v>
      </c>
      <c r="N315" s="146">
        <v>13709156221</v>
      </c>
      <c r="O315" s="143">
        <v>150</v>
      </c>
      <c r="P315" s="143">
        <v>0</v>
      </c>
      <c r="Q315" s="145"/>
      <c r="R315" s="145"/>
      <c r="S315" s="145"/>
      <c r="T315" s="145"/>
      <c r="U315" s="145">
        <v>150</v>
      </c>
      <c r="V315" s="145"/>
      <c r="W315" s="145"/>
      <c r="X315" s="145"/>
      <c r="Y315" s="145" t="s">
        <v>57</v>
      </c>
      <c r="Z315" s="186" t="s">
        <v>58</v>
      </c>
      <c r="AA315" s="186" t="s">
        <v>59</v>
      </c>
      <c r="AB315" s="186" t="s">
        <v>59</v>
      </c>
      <c r="AC315" s="186" t="s">
        <v>59</v>
      </c>
      <c r="AD315" s="186" t="s">
        <v>59</v>
      </c>
      <c r="AE315" s="186">
        <v>10</v>
      </c>
      <c r="AF315" s="186">
        <v>34</v>
      </c>
      <c r="AG315" s="186">
        <v>6</v>
      </c>
      <c r="AH315" s="186">
        <v>21</v>
      </c>
      <c r="AI315" s="186" t="s">
        <v>1386</v>
      </c>
      <c r="AJ315" s="186" t="s">
        <v>1408</v>
      </c>
      <c r="AK315" s="186"/>
    </row>
    <row r="316" s="95" customFormat="1" ht="87" customHeight="1" spans="1:37">
      <c r="A316" s="166">
        <v>7</v>
      </c>
      <c r="B316" s="145" t="s">
        <v>1038</v>
      </c>
      <c r="C316" s="145" t="s">
        <v>1039</v>
      </c>
      <c r="D316" s="145" t="s">
        <v>1381</v>
      </c>
      <c r="E316" s="146" t="s">
        <v>1409</v>
      </c>
      <c r="F316" s="147" t="s">
        <v>1410</v>
      </c>
      <c r="G316" s="143" t="s">
        <v>50</v>
      </c>
      <c r="H316" s="145" t="s">
        <v>178</v>
      </c>
      <c r="I316" s="145" t="s">
        <v>1411</v>
      </c>
      <c r="J316" s="145" t="s">
        <v>53</v>
      </c>
      <c r="K316" s="145" t="s">
        <v>409</v>
      </c>
      <c r="L316" s="145" t="s">
        <v>409</v>
      </c>
      <c r="M316" s="145" t="s">
        <v>1385</v>
      </c>
      <c r="N316" s="146">
        <v>13709156221</v>
      </c>
      <c r="O316" s="143">
        <v>300</v>
      </c>
      <c r="P316" s="143">
        <v>0</v>
      </c>
      <c r="Q316" s="145"/>
      <c r="R316" s="145"/>
      <c r="S316" s="145"/>
      <c r="T316" s="145"/>
      <c r="U316" s="145">
        <v>300</v>
      </c>
      <c r="V316" s="145"/>
      <c r="W316" s="145"/>
      <c r="X316" s="145"/>
      <c r="Y316" s="145" t="s">
        <v>57</v>
      </c>
      <c r="Z316" s="186" t="s">
        <v>58</v>
      </c>
      <c r="AA316" s="186" t="s">
        <v>59</v>
      </c>
      <c r="AB316" s="186" t="s">
        <v>59</v>
      </c>
      <c r="AC316" s="186" t="s">
        <v>59</v>
      </c>
      <c r="AD316" s="186" t="s">
        <v>59</v>
      </c>
      <c r="AE316" s="186">
        <v>22</v>
      </c>
      <c r="AF316" s="186">
        <v>87</v>
      </c>
      <c r="AG316" s="186">
        <v>11</v>
      </c>
      <c r="AH316" s="186">
        <v>43</v>
      </c>
      <c r="AI316" s="186" t="s">
        <v>1386</v>
      </c>
      <c r="AJ316" s="186" t="s">
        <v>1412</v>
      </c>
      <c r="AK316" s="186"/>
    </row>
    <row r="317" s="95" customFormat="1" ht="87" customHeight="1" spans="1:37">
      <c r="A317" s="166">
        <v>8</v>
      </c>
      <c r="B317" s="145" t="s">
        <v>1038</v>
      </c>
      <c r="C317" s="145" t="s">
        <v>1039</v>
      </c>
      <c r="D317" s="145" t="s">
        <v>1381</v>
      </c>
      <c r="E317" s="146" t="s">
        <v>1413</v>
      </c>
      <c r="F317" s="147" t="s">
        <v>1414</v>
      </c>
      <c r="G317" s="143" t="s">
        <v>50</v>
      </c>
      <c r="H317" s="145" t="s">
        <v>199</v>
      </c>
      <c r="I317" s="145" t="s">
        <v>1415</v>
      </c>
      <c r="J317" s="145" t="s">
        <v>53</v>
      </c>
      <c r="K317" s="145" t="s">
        <v>409</v>
      </c>
      <c r="L317" s="145" t="s">
        <v>409</v>
      </c>
      <c r="M317" s="145" t="s">
        <v>1385</v>
      </c>
      <c r="N317" s="146">
        <v>13709156221</v>
      </c>
      <c r="O317" s="143">
        <v>200</v>
      </c>
      <c r="P317" s="143">
        <v>0</v>
      </c>
      <c r="Q317" s="145"/>
      <c r="R317" s="145"/>
      <c r="S317" s="145"/>
      <c r="T317" s="145"/>
      <c r="U317" s="145">
        <v>200</v>
      </c>
      <c r="V317" s="145"/>
      <c r="W317" s="145"/>
      <c r="X317" s="145"/>
      <c r="Y317" s="145" t="s">
        <v>57</v>
      </c>
      <c r="Z317" s="186" t="s">
        <v>58</v>
      </c>
      <c r="AA317" s="186" t="s">
        <v>59</v>
      </c>
      <c r="AB317" s="186" t="s">
        <v>59</v>
      </c>
      <c r="AC317" s="186" t="s">
        <v>59</v>
      </c>
      <c r="AD317" s="186" t="s">
        <v>59</v>
      </c>
      <c r="AE317" s="186">
        <v>13</v>
      </c>
      <c r="AF317" s="186">
        <v>49</v>
      </c>
      <c r="AG317" s="186">
        <v>7</v>
      </c>
      <c r="AH317" s="186">
        <v>25</v>
      </c>
      <c r="AI317" s="186" t="s">
        <v>1386</v>
      </c>
      <c r="AJ317" s="186" t="s">
        <v>1416</v>
      </c>
      <c r="AK317" s="186"/>
    </row>
    <row r="318" s="95" customFormat="1" ht="177" customHeight="1" spans="1:37">
      <c r="A318" s="166">
        <v>9</v>
      </c>
      <c r="B318" s="145" t="s">
        <v>1038</v>
      </c>
      <c r="C318" s="145" t="s">
        <v>1039</v>
      </c>
      <c r="D318" s="145" t="s">
        <v>1381</v>
      </c>
      <c r="E318" s="146" t="s">
        <v>1417</v>
      </c>
      <c r="F318" s="258" t="s">
        <v>1418</v>
      </c>
      <c r="G318" s="143" t="s">
        <v>50</v>
      </c>
      <c r="H318" s="145" t="s">
        <v>77</v>
      </c>
      <c r="I318" s="145" t="s">
        <v>1419</v>
      </c>
      <c r="J318" s="145" t="s">
        <v>53</v>
      </c>
      <c r="K318" s="145" t="s">
        <v>409</v>
      </c>
      <c r="L318" s="145" t="s">
        <v>409</v>
      </c>
      <c r="M318" s="145" t="s">
        <v>1385</v>
      </c>
      <c r="N318" s="146">
        <v>13709156221</v>
      </c>
      <c r="O318" s="143">
        <v>494.34</v>
      </c>
      <c r="P318" s="143">
        <v>0</v>
      </c>
      <c r="Q318" s="145"/>
      <c r="R318" s="145"/>
      <c r="S318" s="145"/>
      <c r="T318" s="145"/>
      <c r="U318" s="145">
        <v>494.34</v>
      </c>
      <c r="V318" s="145"/>
      <c r="W318" s="145"/>
      <c r="X318" s="145"/>
      <c r="Y318" s="145" t="s">
        <v>57</v>
      </c>
      <c r="Z318" s="186" t="s">
        <v>58</v>
      </c>
      <c r="AA318" s="186" t="s">
        <v>59</v>
      </c>
      <c r="AB318" s="186" t="s">
        <v>59</v>
      </c>
      <c r="AC318" s="186" t="s">
        <v>59</v>
      </c>
      <c r="AD318" s="186" t="s">
        <v>59</v>
      </c>
      <c r="AE318" s="186">
        <v>25</v>
      </c>
      <c r="AF318" s="186">
        <v>101</v>
      </c>
      <c r="AG318" s="186">
        <v>14</v>
      </c>
      <c r="AH318" s="186">
        <v>55</v>
      </c>
      <c r="AI318" s="186" t="s">
        <v>1386</v>
      </c>
      <c r="AJ318" s="186" t="s">
        <v>1420</v>
      </c>
      <c r="AK318" s="186"/>
    </row>
    <row r="319" s="95" customFormat="1" ht="60" customHeight="1" spans="1:37">
      <c r="A319" s="140" t="s">
        <v>1421</v>
      </c>
      <c r="B319" s="141"/>
      <c r="C319" s="156"/>
      <c r="D319" s="156"/>
      <c r="E319" s="157">
        <v>5</v>
      </c>
      <c r="F319" s="261"/>
      <c r="G319" s="159"/>
      <c r="H319" s="160"/>
      <c r="I319" s="160"/>
      <c r="J319" s="160"/>
      <c r="K319" s="160"/>
      <c r="L319" s="160"/>
      <c r="M319" s="160"/>
      <c r="N319" s="157"/>
      <c r="O319" s="159">
        <f t="shared" ref="O319:X319" si="20">SUM(O320:O324)</f>
        <v>11643.09</v>
      </c>
      <c r="P319" s="159">
        <f t="shared" si="20"/>
        <v>0</v>
      </c>
      <c r="Q319" s="159">
        <f t="shared" si="20"/>
        <v>0</v>
      </c>
      <c r="R319" s="159">
        <f t="shared" si="20"/>
        <v>0</v>
      </c>
      <c r="S319" s="159">
        <f t="shared" si="20"/>
        <v>0</v>
      </c>
      <c r="T319" s="159">
        <f t="shared" si="20"/>
        <v>0</v>
      </c>
      <c r="U319" s="159">
        <f t="shared" si="20"/>
        <v>11643.09</v>
      </c>
      <c r="V319" s="159">
        <f t="shared" si="20"/>
        <v>0</v>
      </c>
      <c r="W319" s="159">
        <f t="shared" si="20"/>
        <v>0</v>
      </c>
      <c r="X319" s="159">
        <f t="shared" si="20"/>
        <v>0</v>
      </c>
      <c r="Y319" s="160"/>
      <c r="Z319" s="263"/>
      <c r="AA319" s="263"/>
      <c r="AB319" s="263"/>
      <c r="AC319" s="263"/>
      <c r="AD319" s="263"/>
      <c r="AE319" s="263"/>
      <c r="AF319" s="263"/>
      <c r="AG319" s="263"/>
      <c r="AH319" s="263"/>
      <c r="AI319" s="263"/>
      <c r="AJ319" s="263"/>
      <c r="AK319" s="188"/>
    </row>
    <row r="320" s="95" customFormat="1" ht="87" customHeight="1" spans="1:37">
      <c r="A320" s="166">
        <v>1</v>
      </c>
      <c r="B320" s="145" t="s">
        <v>1038</v>
      </c>
      <c r="C320" s="145" t="s">
        <v>1039</v>
      </c>
      <c r="D320" s="145" t="s">
        <v>1422</v>
      </c>
      <c r="E320" s="146" t="s">
        <v>1423</v>
      </c>
      <c r="F320" s="147" t="s">
        <v>1424</v>
      </c>
      <c r="G320" s="143" t="s">
        <v>50</v>
      </c>
      <c r="H320" s="145" t="s">
        <v>262</v>
      </c>
      <c r="I320" s="145" t="s">
        <v>269</v>
      </c>
      <c r="J320" s="145" t="s">
        <v>53</v>
      </c>
      <c r="K320" s="145" t="s">
        <v>409</v>
      </c>
      <c r="L320" s="145" t="s">
        <v>409</v>
      </c>
      <c r="M320" s="145" t="s">
        <v>1425</v>
      </c>
      <c r="N320" s="146">
        <v>18109150382</v>
      </c>
      <c r="O320" s="143">
        <v>2939.93</v>
      </c>
      <c r="P320" s="143">
        <v>0</v>
      </c>
      <c r="Q320" s="145"/>
      <c r="R320" s="145"/>
      <c r="S320" s="145"/>
      <c r="T320" s="145"/>
      <c r="U320" s="145">
        <v>2939.93</v>
      </c>
      <c r="V320" s="145"/>
      <c r="W320" s="145"/>
      <c r="X320" s="145"/>
      <c r="Y320" s="145" t="s">
        <v>57</v>
      </c>
      <c r="Z320" s="186" t="s">
        <v>58</v>
      </c>
      <c r="AA320" s="186" t="s">
        <v>59</v>
      </c>
      <c r="AB320" s="186" t="s">
        <v>59</v>
      </c>
      <c r="AC320" s="186" t="s">
        <v>59</v>
      </c>
      <c r="AD320" s="186" t="s">
        <v>59</v>
      </c>
      <c r="AE320" s="186">
        <v>300</v>
      </c>
      <c r="AF320" s="186">
        <v>1000</v>
      </c>
      <c r="AG320" s="186"/>
      <c r="AH320" s="186"/>
      <c r="AI320" s="186" t="s">
        <v>1386</v>
      </c>
      <c r="AJ320" s="186" t="s">
        <v>1426</v>
      </c>
      <c r="AK320" s="186"/>
    </row>
    <row r="321" s="95" customFormat="1" ht="101" customHeight="1" spans="1:37">
      <c r="A321" s="166">
        <v>2</v>
      </c>
      <c r="B321" s="145" t="s">
        <v>1038</v>
      </c>
      <c r="C321" s="145" t="s">
        <v>1039</v>
      </c>
      <c r="D321" s="145" t="s">
        <v>1422</v>
      </c>
      <c r="E321" s="146" t="s">
        <v>1427</v>
      </c>
      <c r="F321" s="147" t="s">
        <v>1428</v>
      </c>
      <c r="G321" s="143" t="s">
        <v>50</v>
      </c>
      <c r="H321" s="145" t="s">
        <v>262</v>
      </c>
      <c r="I321" s="145" t="s">
        <v>1429</v>
      </c>
      <c r="J321" s="145" t="s">
        <v>53</v>
      </c>
      <c r="K321" s="145" t="s">
        <v>409</v>
      </c>
      <c r="L321" s="145" t="s">
        <v>409</v>
      </c>
      <c r="M321" s="145" t="s">
        <v>1425</v>
      </c>
      <c r="N321" s="146">
        <v>18109150383</v>
      </c>
      <c r="O321" s="143">
        <v>2741.31</v>
      </c>
      <c r="P321" s="143">
        <v>0</v>
      </c>
      <c r="Q321" s="145"/>
      <c r="R321" s="145"/>
      <c r="S321" s="145"/>
      <c r="T321" s="145"/>
      <c r="U321" s="145">
        <v>2741.31</v>
      </c>
      <c r="V321" s="145"/>
      <c r="W321" s="145"/>
      <c r="X321" s="145"/>
      <c r="Y321" s="145" t="s">
        <v>57</v>
      </c>
      <c r="Z321" s="186" t="s">
        <v>58</v>
      </c>
      <c r="AA321" s="186" t="s">
        <v>59</v>
      </c>
      <c r="AB321" s="186" t="s">
        <v>59</v>
      </c>
      <c r="AC321" s="186" t="s">
        <v>59</v>
      </c>
      <c r="AD321" s="186" t="s">
        <v>59</v>
      </c>
      <c r="AE321" s="186">
        <v>110</v>
      </c>
      <c r="AF321" s="186">
        <v>340</v>
      </c>
      <c r="AG321" s="186"/>
      <c r="AH321" s="186"/>
      <c r="AI321" s="186" t="s">
        <v>1386</v>
      </c>
      <c r="AJ321" s="186" t="s">
        <v>1430</v>
      </c>
      <c r="AK321" s="186"/>
    </row>
    <row r="322" s="95" customFormat="1" ht="87" customHeight="1" spans="1:37">
      <c r="A322" s="166">
        <v>3</v>
      </c>
      <c r="B322" s="145" t="s">
        <v>1038</v>
      </c>
      <c r="C322" s="145" t="s">
        <v>1039</v>
      </c>
      <c r="D322" s="145" t="s">
        <v>1422</v>
      </c>
      <c r="E322" s="146" t="s">
        <v>1431</v>
      </c>
      <c r="F322" s="147" t="s">
        <v>1432</v>
      </c>
      <c r="G322" s="143" t="s">
        <v>50</v>
      </c>
      <c r="H322" s="145" t="s">
        <v>358</v>
      </c>
      <c r="I322" s="145" t="s">
        <v>1433</v>
      </c>
      <c r="J322" s="145" t="s">
        <v>53</v>
      </c>
      <c r="K322" s="145" t="s">
        <v>409</v>
      </c>
      <c r="L322" s="145" t="s">
        <v>409</v>
      </c>
      <c r="M322" s="145" t="s">
        <v>1425</v>
      </c>
      <c r="N322" s="146">
        <v>18109150384</v>
      </c>
      <c r="O322" s="143">
        <v>2716.94</v>
      </c>
      <c r="P322" s="143">
        <v>0</v>
      </c>
      <c r="Q322" s="145"/>
      <c r="R322" s="145"/>
      <c r="S322" s="145"/>
      <c r="T322" s="145"/>
      <c r="U322" s="145">
        <v>2716.94</v>
      </c>
      <c r="V322" s="145"/>
      <c r="W322" s="145"/>
      <c r="X322" s="145"/>
      <c r="Y322" s="145" t="s">
        <v>57</v>
      </c>
      <c r="Z322" s="186" t="s">
        <v>58</v>
      </c>
      <c r="AA322" s="186" t="s">
        <v>59</v>
      </c>
      <c r="AB322" s="186" t="s">
        <v>59</v>
      </c>
      <c r="AC322" s="186" t="s">
        <v>59</v>
      </c>
      <c r="AD322" s="186" t="s">
        <v>59</v>
      </c>
      <c r="AE322" s="186">
        <v>600</v>
      </c>
      <c r="AF322" s="186">
        <v>2000</v>
      </c>
      <c r="AG322" s="186"/>
      <c r="AH322" s="186"/>
      <c r="AI322" s="186" t="s">
        <v>1386</v>
      </c>
      <c r="AJ322" s="186" t="s">
        <v>1434</v>
      </c>
      <c r="AK322" s="186"/>
    </row>
    <row r="323" s="95" customFormat="1" ht="87" customHeight="1" spans="1:37">
      <c r="A323" s="166">
        <v>4</v>
      </c>
      <c r="B323" s="145" t="s">
        <v>1038</v>
      </c>
      <c r="C323" s="145" t="s">
        <v>1039</v>
      </c>
      <c r="D323" s="145" t="s">
        <v>1422</v>
      </c>
      <c r="E323" s="146" t="s">
        <v>1435</v>
      </c>
      <c r="F323" s="147" t="s">
        <v>1436</v>
      </c>
      <c r="G323" s="143" t="s">
        <v>50</v>
      </c>
      <c r="H323" s="145" t="s">
        <v>424</v>
      </c>
      <c r="I323" s="145" t="s">
        <v>1437</v>
      </c>
      <c r="J323" s="145" t="s">
        <v>53</v>
      </c>
      <c r="K323" s="145" t="s">
        <v>409</v>
      </c>
      <c r="L323" s="145" t="s">
        <v>409</v>
      </c>
      <c r="M323" s="145" t="s">
        <v>1425</v>
      </c>
      <c r="N323" s="146">
        <v>18109150385</v>
      </c>
      <c r="O323" s="143">
        <v>1429.54</v>
      </c>
      <c r="P323" s="143">
        <v>0</v>
      </c>
      <c r="Q323" s="145"/>
      <c r="R323" s="145"/>
      <c r="S323" s="145"/>
      <c r="T323" s="145"/>
      <c r="U323" s="145">
        <v>1429.54</v>
      </c>
      <c r="V323" s="145"/>
      <c r="W323" s="145"/>
      <c r="X323" s="145"/>
      <c r="Y323" s="145" t="s">
        <v>57</v>
      </c>
      <c r="Z323" s="186" t="s">
        <v>58</v>
      </c>
      <c r="AA323" s="186" t="s">
        <v>59</v>
      </c>
      <c r="AB323" s="186" t="s">
        <v>59</v>
      </c>
      <c r="AC323" s="186" t="s">
        <v>59</v>
      </c>
      <c r="AD323" s="186" t="s">
        <v>59</v>
      </c>
      <c r="AE323" s="186">
        <v>600</v>
      </c>
      <c r="AF323" s="186">
        <v>2000</v>
      </c>
      <c r="AG323" s="186"/>
      <c r="AH323" s="186"/>
      <c r="AI323" s="186" t="s">
        <v>1386</v>
      </c>
      <c r="AJ323" s="186" t="s">
        <v>1438</v>
      </c>
      <c r="AK323" s="186"/>
    </row>
    <row r="324" s="95" customFormat="1" ht="87" customHeight="1" spans="1:37">
      <c r="A324" s="166">
        <v>5</v>
      </c>
      <c r="B324" s="145" t="s">
        <v>1038</v>
      </c>
      <c r="C324" s="145" t="s">
        <v>1039</v>
      </c>
      <c r="D324" s="145" t="s">
        <v>1422</v>
      </c>
      <c r="E324" s="146" t="s">
        <v>1439</v>
      </c>
      <c r="F324" s="147" t="s">
        <v>1440</v>
      </c>
      <c r="G324" s="143" t="s">
        <v>50</v>
      </c>
      <c r="H324" s="145" t="s">
        <v>249</v>
      </c>
      <c r="I324" s="145" t="s">
        <v>1441</v>
      </c>
      <c r="J324" s="145" t="s">
        <v>53</v>
      </c>
      <c r="K324" s="145" t="s">
        <v>409</v>
      </c>
      <c r="L324" s="145" t="s">
        <v>409</v>
      </c>
      <c r="M324" s="145" t="s">
        <v>1425</v>
      </c>
      <c r="N324" s="146">
        <v>18109150386</v>
      </c>
      <c r="O324" s="143">
        <v>1815.37</v>
      </c>
      <c r="P324" s="143">
        <v>0</v>
      </c>
      <c r="Q324" s="145"/>
      <c r="R324" s="145"/>
      <c r="S324" s="145"/>
      <c r="T324" s="145"/>
      <c r="U324" s="145">
        <v>1815.37</v>
      </c>
      <c r="V324" s="145"/>
      <c r="W324" s="145"/>
      <c r="X324" s="145"/>
      <c r="Y324" s="145" t="s">
        <v>57</v>
      </c>
      <c r="Z324" s="186" t="s">
        <v>58</v>
      </c>
      <c r="AA324" s="186" t="s">
        <v>59</v>
      </c>
      <c r="AB324" s="186" t="s">
        <v>59</v>
      </c>
      <c r="AC324" s="186" t="s">
        <v>59</v>
      </c>
      <c r="AD324" s="186" t="s">
        <v>59</v>
      </c>
      <c r="AE324" s="186">
        <v>300</v>
      </c>
      <c r="AF324" s="186">
        <v>1000</v>
      </c>
      <c r="AG324" s="186"/>
      <c r="AH324" s="186"/>
      <c r="AI324" s="186" t="s">
        <v>1386</v>
      </c>
      <c r="AJ324" s="186" t="s">
        <v>1442</v>
      </c>
      <c r="AK324" s="186"/>
    </row>
    <row r="325" s="95" customFormat="1" ht="60" customHeight="1" spans="1:37">
      <c r="A325" s="140" t="s">
        <v>1443</v>
      </c>
      <c r="B325" s="141"/>
      <c r="C325" s="156"/>
      <c r="D325" s="156"/>
      <c r="E325" s="157">
        <v>2</v>
      </c>
      <c r="F325" s="158"/>
      <c r="G325" s="159"/>
      <c r="H325" s="160"/>
      <c r="I325" s="160"/>
      <c r="J325" s="160"/>
      <c r="K325" s="160"/>
      <c r="L325" s="160"/>
      <c r="M325" s="160"/>
      <c r="N325" s="157"/>
      <c r="O325" s="159">
        <f t="shared" ref="O325:X325" si="21">SUM(O326:O327)</f>
        <v>1400</v>
      </c>
      <c r="P325" s="159">
        <f t="shared" si="21"/>
        <v>0</v>
      </c>
      <c r="Q325" s="159">
        <f t="shared" si="21"/>
        <v>0</v>
      </c>
      <c r="R325" s="159">
        <f t="shared" si="21"/>
        <v>0</v>
      </c>
      <c r="S325" s="159">
        <f t="shared" si="21"/>
        <v>0</v>
      </c>
      <c r="T325" s="159">
        <f t="shared" si="21"/>
        <v>0</v>
      </c>
      <c r="U325" s="159">
        <f t="shared" si="21"/>
        <v>1400</v>
      </c>
      <c r="V325" s="159">
        <f t="shared" si="21"/>
        <v>0</v>
      </c>
      <c r="W325" s="159">
        <f t="shared" si="21"/>
        <v>0</v>
      </c>
      <c r="X325" s="159">
        <f t="shared" si="21"/>
        <v>0</v>
      </c>
      <c r="Y325" s="156"/>
      <c r="Z325" s="188"/>
      <c r="AA325" s="188"/>
      <c r="AB325" s="188"/>
      <c r="AC325" s="188"/>
      <c r="AD325" s="188"/>
      <c r="AE325" s="188"/>
      <c r="AF325" s="188"/>
      <c r="AG325" s="188"/>
      <c r="AH325" s="188"/>
      <c r="AI325" s="188"/>
      <c r="AJ325" s="188"/>
      <c r="AK325" s="188"/>
    </row>
    <row r="326" s="95" customFormat="1" ht="87" customHeight="1" spans="1:37">
      <c r="A326" s="166">
        <v>1</v>
      </c>
      <c r="B326" s="145" t="s">
        <v>1038</v>
      </c>
      <c r="C326" s="145" t="s">
        <v>1039</v>
      </c>
      <c r="D326" s="145" t="s">
        <v>1444</v>
      </c>
      <c r="E326" s="146" t="s">
        <v>1445</v>
      </c>
      <c r="F326" s="147" t="s">
        <v>1446</v>
      </c>
      <c r="G326" s="143" t="s">
        <v>50</v>
      </c>
      <c r="H326" s="145" t="s">
        <v>343</v>
      </c>
      <c r="I326" s="145" t="s">
        <v>344</v>
      </c>
      <c r="J326" s="145" t="s">
        <v>53</v>
      </c>
      <c r="K326" s="145" t="s">
        <v>409</v>
      </c>
      <c r="L326" s="145" t="s">
        <v>409</v>
      </c>
      <c r="M326" s="145" t="s">
        <v>1447</v>
      </c>
      <c r="N326" s="146">
        <v>13709156622</v>
      </c>
      <c r="O326" s="143">
        <v>700</v>
      </c>
      <c r="P326" s="143">
        <v>0</v>
      </c>
      <c r="Q326" s="145"/>
      <c r="R326" s="145"/>
      <c r="S326" s="145"/>
      <c r="T326" s="145"/>
      <c r="U326" s="145">
        <v>700</v>
      </c>
      <c r="V326" s="145"/>
      <c r="W326" s="145"/>
      <c r="X326" s="145"/>
      <c r="Y326" s="145" t="s">
        <v>57</v>
      </c>
      <c r="Z326" s="186" t="s">
        <v>58</v>
      </c>
      <c r="AA326" s="186" t="s">
        <v>59</v>
      </c>
      <c r="AB326" s="186" t="s">
        <v>59</v>
      </c>
      <c r="AC326" s="186" t="s">
        <v>59</v>
      </c>
      <c r="AD326" s="186" t="s">
        <v>59</v>
      </c>
      <c r="AE326" s="186">
        <v>125</v>
      </c>
      <c r="AF326" s="186">
        <v>500</v>
      </c>
      <c r="AG326" s="186"/>
      <c r="AH326" s="186"/>
      <c r="AI326" s="186" t="s">
        <v>1386</v>
      </c>
      <c r="AJ326" s="186" t="s">
        <v>1448</v>
      </c>
      <c r="AK326" s="186"/>
    </row>
    <row r="327" s="95" customFormat="1" ht="108" customHeight="1" spans="1:37">
      <c r="A327" s="166">
        <v>2</v>
      </c>
      <c r="B327" s="145" t="s">
        <v>1038</v>
      </c>
      <c r="C327" s="145" t="s">
        <v>1039</v>
      </c>
      <c r="D327" s="145" t="s">
        <v>1444</v>
      </c>
      <c r="E327" s="146" t="s">
        <v>1449</v>
      </c>
      <c r="F327" s="147" t="s">
        <v>1450</v>
      </c>
      <c r="G327" s="143" t="s">
        <v>50</v>
      </c>
      <c r="H327" s="145" t="s">
        <v>298</v>
      </c>
      <c r="I327" s="145" t="s">
        <v>1451</v>
      </c>
      <c r="J327" s="145" t="s">
        <v>53</v>
      </c>
      <c r="K327" s="145" t="s">
        <v>409</v>
      </c>
      <c r="L327" s="145" t="s">
        <v>409</v>
      </c>
      <c r="M327" s="145" t="s">
        <v>1447</v>
      </c>
      <c r="N327" s="146">
        <v>13709156622</v>
      </c>
      <c r="O327" s="143">
        <v>700</v>
      </c>
      <c r="P327" s="143">
        <v>0</v>
      </c>
      <c r="Q327" s="145"/>
      <c r="R327" s="145"/>
      <c r="S327" s="145"/>
      <c r="T327" s="145"/>
      <c r="U327" s="145">
        <v>700</v>
      </c>
      <c r="V327" s="145"/>
      <c r="W327" s="145"/>
      <c r="X327" s="145"/>
      <c r="Y327" s="145" t="s">
        <v>57</v>
      </c>
      <c r="Z327" s="186" t="s">
        <v>58</v>
      </c>
      <c r="AA327" s="186" t="s">
        <v>59</v>
      </c>
      <c r="AB327" s="186" t="s">
        <v>59</v>
      </c>
      <c r="AC327" s="186" t="s">
        <v>59</v>
      </c>
      <c r="AD327" s="186" t="s">
        <v>59</v>
      </c>
      <c r="AE327" s="186">
        <v>508</v>
      </c>
      <c r="AF327" s="186">
        <v>2700</v>
      </c>
      <c r="AG327" s="186"/>
      <c r="AH327" s="186"/>
      <c r="AI327" s="186" t="s">
        <v>1386</v>
      </c>
      <c r="AJ327" s="186" t="s">
        <v>1452</v>
      </c>
      <c r="AK327" s="186"/>
    </row>
    <row r="328" s="95" customFormat="1" ht="60" customHeight="1" spans="1:37">
      <c r="A328" s="267" t="s">
        <v>1453</v>
      </c>
      <c r="B328" s="268"/>
      <c r="C328" s="156"/>
      <c r="D328" s="156"/>
      <c r="E328" s="157">
        <v>8</v>
      </c>
      <c r="F328" s="158"/>
      <c r="G328" s="159"/>
      <c r="H328" s="160"/>
      <c r="I328" s="160"/>
      <c r="J328" s="160"/>
      <c r="K328" s="160"/>
      <c r="L328" s="160"/>
      <c r="M328" s="160"/>
      <c r="N328" s="157"/>
      <c r="O328" s="159">
        <f t="shared" ref="O328:X328" si="22">SUM(O329:O336)</f>
        <v>2452.02</v>
      </c>
      <c r="P328" s="159">
        <f t="shared" si="22"/>
        <v>600</v>
      </c>
      <c r="Q328" s="159">
        <f t="shared" si="22"/>
        <v>600</v>
      </c>
      <c r="R328" s="159">
        <f t="shared" si="22"/>
        <v>0</v>
      </c>
      <c r="S328" s="159">
        <f t="shared" si="22"/>
        <v>0</v>
      </c>
      <c r="T328" s="159">
        <f t="shared" si="22"/>
        <v>0</v>
      </c>
      <c r="U328" s="159">
        <f t="shared" si="22"/>
        <v>1500</v>
      </c>
      <c r="V328" s="159">
        <f t="shared" si="22"/>
        <v>0</v>
      </c>
      <c r="W328" s="159">
        <f t="shared" si="22"/>
        <v>0</v>
      </c>
      <c r="X328" s="159">
        <f t="shared" si="22"/>
        <v>352.02</v>
      </c>
      <c r="Y328" s="156"/>
      <c r="Z328" s="188"/>
      <c r="AA328" s="188"/>
      <c r="AB328" s="188"/>
      <c r="AC328" s="188"/>
      <c r="AD328" s="188"/>
      <c r="AE328" s="188"/>
      <c r="AF328" s="188"/>
      <c r="AG328" s="188"/>
      <c r="AH328" s="188"/>
      <c r="AI328" s="188"/>
      <c r="AJ328" s="188"/>
      <c r="AK328" s="188"/>
    </row>
    <row r="329" s="96" customFormat="1" ht="124" customHeight="1" spans="1:37">
      <c r="A329" s="269">
        <v>1</v>
      </c>
      <c r="B329" s="145" t="s">
        <v>1038</v>
      </c>
      <c r="C329" s="145" t="s">
        <v>1039</v>
      </c>
      <c r="D329" s="145" t="s">
        <v>1454</v>
      </c>
      <c r="E329" s="146" t="s">
        <v>1455</v>
      </c>
      <c r="F329" s="147" t="s">
        <v>1456</v>
      </c>
      <c r="G329" s="143" t="s">
        <v>50</v>
      </c>
      <c r="H329" s="145" t="s">
        <v>320</v>
      </c>
      <c r="I329" s="145" t="s">
        <v>359</v>
      </c>
      <c r="J329" s="173" t="s">
        <v>53</v>
      </c>
      <c r="K329" s="145" t="s">
        <v>791</v>
      </c>
      <c r="L329" s="145" t="s">
        <v>791</v>
      </c>
      <c r="M329" s="145" t="s">
        <v>322</v>
      </c>
      <c r="N329" s="146">
        <v>15929006663</v>
      </c>
      <c r="O329" s="143">
        <v>259.9</v>
      </c>
      <c r="P329" s="143">
        <v>200</v>
      </c>
      <c r="Q329" s="145">
        <v>200</v>
      </c>
      <c r="R329" s="278"/>
      <c r="S329" s="278"/>
      <c r="T329" s="278"/>
      <c r="U329" s="278"/>
      <c r="V329" s="278"/>
      <c r="W329" s="278"/>
      <c r="X329" s="278">
        <v>59.9</v>
      </c>
      <c r="Y329" s="145" t="s">
        <v>57</v>
      </c>
      <c r="Z329" s="186" t="s">
        <v>58</v>
      </c>
      <c r="AA329" s="186" t="s">
        <v>59</v>
      </c>
      <c r="AB329" s="186" t="s">
        <v>59</v>
      </c>
      <c r="AC329" s="186" t="s">
        <v>59</v>
      </c>
      <c r="AD329" s="186" t="s">
        <v>59</v>
      </c>
      <c r="AE329" s="248">
        <v>993</v>
      </c>
      <c r="AF329" s="248">
        <v>2948</v>
      </c>
      <c r="AG329" s="248">
        <v>30</v>
      </c>
      <c r="AH329" s="248">
        <v>87</v>
      </c>
      <c r="AI329" s="186" t="s">
        <v>1457</v>
      </c>
      <c r="AJ329" s="186" t="s">
        <v>1458</v>
      </c>
      <c r="AK329" s="248"/>
    </row>
    <row r="330" s="105" customFormat="1" ht="141" customHeight="1" spans="1:37">
      <c r="A330" s="269">
        <v>2</v>
      </c>
      <c r="B330" s="145" t="s">
        <v>1038</v>
      </c>
      <c r="C330" s="145" t="s">
        <v>1039</v>
      </c>
      <c r="D330" s="145" t="s">
        <v>1454</v>
      </c>
      <c r="E330" s="170" t="s">
        <v>1459</v>
      </c>
      <c r="F330" s="270" t="s">
        <v>1460</v>
      </c>
      <c r="G330" s="143" t="s">
        <v>50</v>
      </c>
      <c r="H330" s="145" t="s">
        <v>358</v>
      </c>
      <c r="I330" s="145" t="s">
        <v>359</v>
      </c>
      <c r="J330" s="173" t="s">
        <v>53</v>
      </c>
      <c r="K330" s="145" t="s">
        <v>791</v>
      </c>
      <c r="L330" s="145" t="s">
        <v>791</v>
      </c>
      <c r="M330" s="145" t="s">
        <v>360</v>
      </c>
      <c r="N330" s="146">
        <v>13488209070</v>
      </c>
      <c r="O330" s="143">
        <v>692.17</v>
      </c>
      <c r="P330" s="143">
        <v>0</v>
      </c>
      <c r="Q330" s="171"/>
      <c r="R330" s="270"/>
      <c r="S330" s="270"/>
      <c r="T330" s="270"/>
      <c r="U330" s="171">
        <v>600</v>
      </c>
      <c r="V330" s="171"/>
      <c r="W330" s="171"/>
      <c r="X330" s="171">
        <v>92.17</v>
      </c>
      <c r="Y330" s="145" t="s">
        <v>57</v>
      </c>
      <c r="Z330" s="186" t="s">
        <v>58</v>
      </c>
      <c r="AA330" s="186" t="s">
        <v>58</v>
      </c>
      <c r="AB330" s="186" t="s">
        <v>59</v>
      </c>
      <c r="AC330" s="186" t="s">
        <v>59</v>
      </c>
      <c r="AD330" s="186" t="s">
        <v>59</v>
      </c>
      <c r="AE330" s="281">
        <v>710</v>
      </c>
      <c r="AF330" s="281">
        <v>2450</v>
      </c>
      <c r="AG330" s="186">
        <v>305</v>
      </c>
      <c r="AH330" s="186">
        <v>1058</v>
      </c>
      <c r="AI330" s="186" t="s">
        <v>1461</v>
      </c>
      <c r="AJ330" s="198" t="s">
        <v>1462</v>
      </c>
      <c r="AK330" s="281"/>
    </row>
    <row r="331" s="94" customFormat="1" ht="87" customHeight="1" spans="1:37">
      <c r="A331" s="269">
        <v>3</v>
      </c>
      <c r="B331" s="145" t="s">
        <v>1038</v>
      </c>
      <c r="C331" s="145" t="s">
        <v>1039</v>
      </c>
      <c r="D331" s="145" t="s">
        <v>1454</v>
      </c>
      <c r="E331" s="146" t="s">
        <v>1463</v>
      </c>
      <c r="F331" s="147" t="s">
        <v>1464</v>
      </c>
      <c r="G331" s="143" t="s">
        <v>50</v>
      </c>
      <c r="H331" s="145" t="s">
        <v>590</v>
      </c>
      <c r="I331" s="145" t="s">
        <v>1465</v>
      </c>
      <c r="J331" s="173" t="s">
        <v>53</v>
      </c>
      <c r="K331" s="145" t="s">
        <v>791</v>
      </c>
      <c r="L331" s="145" t="s">
        <v>791</v>
      </c>
      <c r="M331" s="145" t="s">
        <v>592</v>
      </c>
      <c r="N331" s="146">
        <v>4161113</v>
      </c>
      <c r="O331" s="143">
        <v>232.37</v>
      </c>
      <c r="P331" s="143">
        <v>200</v>
      </c>
      <c r="Q331" s="145">
        <v>200</v>
      </c>
      <c r="R331" s="145"/>
      <c r="S331" s="145"/>
      <c r="T331" s="145"/>
      <c r="U331" s="145"/>
      <c r="V331" s="145"/>
      <c r="W331" s="145"/>
      <c r="X331" s="145">
        <v>32.37</v>
      </c>
      <c r="Y331" s="145" t="s">
        <v>57</v>
      </c>
      <c r="Z331" s="186" t="s">
        <v>58</v>
      </c>
      <c r="AA331" s="186" t="s">
        <v>59</v>
      </c>
      <c r="AB331" s="186" t="s">
        <v>59</v>
      </c>
      <c r="AC331" s="186" t="s">
        <v>59</v>
      </c>
      <c r="AD331" s="186" t="s">
        <v>59</v>
      </c>
      <c r="AE331" s="186">
        <v>1041</v>
      </c>
      <c r="AF331" s="186">
        <v>3876</v>
      </c>
      <c r="AG331" s="186">
        <v>130</v>
      </c>
      <c r="AH331" s="186">
        <v>507</v>
      </c>
      <c r="AI331" s="186" t="s">
        <v>511</v>
      </c>
      <c r="AJ331" s="198" t="s">
        <v>1466</v>
      </c>
      <c r="AK331" s="281"/>
    </row>
    <row r="332" s="96" customFormat="1" ht="184" customHeight="1" spans="1:37">
      <c r="A332" s="269">
        <v>4</v>
      </c>
      <c r="B332" s="145" t="s">
        <v>1038</v>
      </c>
      <c r="C332" s="145" t="s">
        <v>1039</v>
      </c>
      <c r="D332" s="145" t="s">
        <v>1454</v>
      </c>
      <c r="E332" s="146" t="s">
        <v>1467</v>
      </c>
      <c r="F332" s="147" t="s">
        <v>1468</v>
      </c>
      <c r="G332" s="143" t="s">
        <v>50</v>
      </c>
      <c r="H332" s="145" t="s">
        <v>140</v>
      </c>
      <c r="I332" s="145" t="s">
        <v>1469</v>
      </c>
      <c r="J332" s="173" t="s">
        <v>53</v>
      </c>
      <c r="K332" s="145" t="s">
        <v>791</v>
      </c>
      <c r="L332" s="145" t="s">
        <v>791</v>
      </c>
      <c r="M332" s="145" t="s">
        <v>1470</v>
      </c>
      <c r="N332" s="146">
        <v>15691586669</v>
      </c>
      <c r="O332" s="143">
        <v>306.59</v>
      </c>
      <c r="P332" s="143">
        <v>0</v>
      </c>
      <c r="Q332" s="145"/>
      <c r="R332" s="145"/>
      <c r="S332" s="145"/>
      <c r="T332" s="145"/>
      <c r="U332" s="145">
        <v>300</v>
      </c>
      <c r="V332" s="145"/>
      <c r="W332" s="145"/>
      <c r="X332" s="145">
        <v>6.59</v>
      </c>
      <c r="Y332" s="145" t="s">
        <v>57</v>
      </c>
      <c r="Z332" s="186" t="s">
        <v>58</v>
      </c>
      <c r="AA332" s="186" t="s">
        <v>59</v>
      </c>
      <c r="AB332" s="186" t="s">
        <v>59</v>
      </c>
      <c r="AC332" s="186" t="s">
        <v>59</v>
      </c>
      <c r="AD332" s="186" t="s">
        <v>59</v>
      </c>
      <c r="AE332" s="186">
        <v>50</v>
      </c>
      <c r="AF332" s="186">
        <v>108</v>
      </c>
      <c r="AG332" s="186">
        <v>22</v>
      </c>
      <c r="AH332" s="186">
        <v>49</v>
      </c>
      <c r="AI332" s="186" t="s">
        <v>1471</v>
      </c>
      <c r="AJ332" s="186" t="s">
        <v>1472</v>
      </c>
      <c r="AK332" s="186"/>
    </row>
    <row r="333" s="96" customFormat="1" ht="87" customHeight="1" spans="1:37">
      <c r="A333" s="269">
        <v>5</v>
      </c>
      <c r="B333" s="145" t="s">
        <v>1038</v>
      </c>
      <c r="C333" s="145" t="s">
        <v>1039</v>
      </c>
      <c r="D333" s="145" t="s">
        <v>1454</v>
      </c>
      <c r="E333" s="271" t="s">
        <v>1473</v>
      </c>
      <c r="F333" s="147" t="s">
        <v>1474</v>
      </c>
      <c r="G333" s="143" t="s">
        <v>50</v>
      </c>
      <c r="H333" s="145" t="s">
        <v>99</v>
      </c>
      <c r="I333" s="145" t="s">
        <v>651</v>
      </c>
      <c r="J333" s="173" t="s">
        <v>53</v>
      </c>
      <c r="K333" s="145" t="s">
        <v>791</v>
      </c>
      <c r="L333" s="145" t="s">
        <v>791</v>
      </c>
      <c r="M333" s="145" t="s">
        <v>101</v>
      </c>
      <c r="N333" s="146">
        <v>15319859777</v>
      </c>
      <c r="O333" s="143">
        <v>227.03</v>
      </c>
      <c r="P333" s="143">
        <v>200</v>
      </c>
      <c r="Q333" s="145">
        <v>200</v>
      </c>
      <c r="R333" s="145"/>
      <c r="S333" s="145"/>
      <c r="T333" s="145"/>
      <c r="U333" s="145"/>
      <c r="V333" s="145"/>
      <c r="W333" s="145"/>
      <c r="X333" s="145">
        <v>27.03</v>
      </c>
      <c r="Y333" s="145" t="s">
        <v>57</v>
      </c>
      <c r="Z333" s="186" t="s">
        <v>58</v>
      </c>
      <c r="AA333" s="186" t="s">
        <v>59</v>
      </c>
      <c r="AB333" s="186" t="s">
        <v>59</v>
      </c>
      <c r="AC333" s="186" t="s">
        <v>59</v>
      </c>
      <c r="AD333" s="186" t="s">
        <v>59</v>
      </c>
      <c r="AE333" s="186">
        <v>199</v>
      </c>
      <c r="AF333" s="186">
        <v>639</v>
      </c>
      <c r="AG333" s="202">
        <v>12</v>
      </c>
      <c r="AH333" s="202">
        <v>35</v>
      </c>
      <c r="AI333" s="186" t="s">
        <v>511</v>
      </c>
      <c r="AJ333" s="186" t="s">
        <v>1475</v>
      </c>
      <c r="AK333" s="186"/>
    </row>
    <row r="334" s="96" customFormat="1" ht="87" customHeight="1" spans="1:37">
      <c r="A334" s="269">
        <v>6</v>
      </c>
      <c r="B334" s="145" t="s">
        <v>1038</v>
      </c>
      <c r="C334" s="145" t="s">
        <v>1039</v>
      </c>
      <c r="D334" s="145" t="s">
        <v>1454</v>
      </c>
      <c r="E334" s="146" t="s">
        <v>1476</v>
      </c>
      <c r="F334" s="147" t="s">
        <v>1477</v>
      </c>
      <c r="G334" s="143" t="s">
        <v>50</v>
      </c>
      <c r="H334" s="171" t="s">
        <v>1207</v>
      </c>
      <c r="I334" s="145" t="s">
        <v>1478</v>
      </c>
      <c r="J334" s="173" t="s">
        <v>53</v>
      </c>
      <c r="K334" s="145" t="s">
        <v>791</v>
      </c>
      <c r="L334" s="145" t="s">
        <v>791</v>
      </c>
      <c r="M334" s="145" t="s">
        <v>1479</v>
      </c>
      <c r="N334" s="146">
        <v>18991555369</v>
      </c>
      <c r="O334" s="143">
        <v>265.94</v>
      </c>
      <c r="P334" s="143">
        <v>0</v>
      </c>
      <c r="Q334" s="145"/>
      <c r="R334" s="145"/>
      <c r="S334" s="145"/>
      <c r="T334" s="145"/>
      <c r="U334" s="145">
        <v>200</v>
      </c>
      <c r="V334" s="145"/>
      <c r="W334" s="145"/>
      <c r="X334" s="145">
        <v>65.94</v>
      </c>
      <c r="Y334" s="145" t="s">
        <v>57</v>
      </c>
      <c r="Z334" s="186" t="s">
        <v>58</v>
      </c>
      <c r="AA334" s="186" t="s">
        <v>59</v>
      </c>
      <c r="AB334" s="186" t="s">
        <v>59</v>
      </c>
      <c r="AC334" s="186" t="s">
        <v>59</v>
      </c>
      <c r="AD334" s="186" t="s">
        <v>59</v>
      </c>
      <c r="AE334" s="186">
        <v>712</v>
      </c>
      <c r="AF334" s="186">
        <v>2935</v>
      </c>
      <c r="AG334" s="186">
        <v>100</v>
      </c>
      <c r="AH334" s="186">
        <v>371</v>
      </c>
      <c r="AI334" s="186" t="s">
        <v>511</v>
      </c>
      <c r="AJ334" s="198" t="s">
        <v>1480</v>
      </c>
      <c r="AK334" s="186"/>
    </row>
    <row r="335" s="94" customFormat="1" ht="87" customHeight="1" spans="1:37">
      <c r="A335" s="269">
        <v>7</v>
      </c>
      <c r="B335" s="145" t="s">
        <v>1038</v>
      </c>
      <c r="C335" s="145" t="s">
        <v>1039</v>
      </c>
      <c r="D335" s="145" t="s">
        <v>1454</v>
      </c>
      <c r="E335" s="146" t="s">
        <v>1481</v>
      </c>
      <c r="F335" s="145" t="s">
        <v>1482</v>
      </c>
      <c r="G335" s="143" t="s">
        <v>50</v>
      </c>
      <c r="H335" s="145" t="s">
        <v>178</v>
      </c>
      <c r="I335" s="145" t="s">
        <v>942</v>
      </c>
      <c r="J335" s="173" t="s">
        <v>53</v>
      </c>
      <c r="K335" s="145" t="s">
        <v>791</v>
      </c>
      <c r="L335" s="145" t="s">
        <v>791</v>
      </c>
      <c r="M335" s="145" t="s">
        <v>366</v>
      </c>
      <c r="N335" s="146">
        <v>13909152287</v>
      </c>
      <c r="O335" s="143">
        <v>248</v>
      </c>
      <c r="P335" s="143">
        <v>0</v>
      </c>
      <c r="Q335" s="145"/>
      <c r="R335" s="145"/>
      <c r="S335" s="145"/>
      <c r="T335" s="145"/>
      <c r="U335" s="145">
        <v>200</v>
      </c>
      <c r="V335" s="145"/>
      <c r="W335" s="145"/>
      <c r="X335" s="145">
        <v>48</v>
      </c>
      <c r="Y335" s="145" t="s">
        <v>57</v>
      </c>
      <c r="Z335" s="186" t="s">
        <v>58</v>
      </c>
      <c r="AA335" s="186" t="s">
        <v>59</v>
      </c>
      <c r="AB335" s="186" t="s">
        <v>59</v>
      </c>
      <c r="AC335" s="186" t="s">
        <v>59</v>
      </c>
      <c r="AD335" s="186" t="s">
        <v>59</v>
      </c>
      <c r="AE335" s="186">
        <v>377</v>
      </c>
      <c r="AF335" s="186">
        <v>1465</v>
      </c>
      <c r="AG335" s="186">
        <v>121</v>
      </c>
      <c r="AH335" s="186">
        <v>459</v>
      </c>
      <c r="AI335" s="186" t="s">
        <v>1483</v>
      </c>
      <c r="AJ335" s="186" t="s">
        <v>1484</v>
      </c>
      <c r="AK335" s="186"/>
    </row>
    <row r="336" s="96" customFormat="1" ht="90" customHeight="1" spans="1:37">
      <c r="A336" s="269">
        <v>8</v>
      </c>
      <c r="B336" s="145" t="s">
        <v>1038</v>
      </c>
      <c r="C336" s="145" t="s">
        <v>1039</v>
      </c>
      <c r="D336" s="145" t="s">
        <v>1454</v>
      </c>
      <c r="E336" s="146" t="s">
        <v>1485</v>
      </c>
      <c r="F336" s="145" t="s">
        <v>1486</v>
      </c>
      <c r="G336" s="143" t="s">
        <v>50</v>
      </c>
      <c r="H336" s="145" t="s">
        <v>298</v>
      </c>
      <c r="I336" s="145" t="s">
        <v>305</v>
      </c>
      <c r="J336" s="173" t="s">
        <v>53</v>
      </c>
      <c r="K336" s="145" t="s">
        <v>791</v>
      </c>
      <c r="L336" s="145" t="s">
        <v>791</v>
      </c>
      <c r="M336" s="145" t="s">
        <v>300</v>
      </c>
      <c r="N336" s="146">
        <v>18329533633</v>
      </c>
      <c r="O336" s="143">
        <v>220.02</v>
      </c>
      <c r="P336" s="143">
        <v>0</v>
      </c>
      <c r="Q336" s="145"/>
      <c r="R336" s="145"/>
      <c r="S336" s="145"/>
      <c r="T336" s="145"/>
      <c r="U336" s="145">
        <v>200</v>
      </c>
      <c r="V336" s="145"/>
      <c r="W336" s="145"/>
      <c r="X336" s="145">
        <v>20.02</v>
      </c>
      <c r="Y336" s="145" t="s">
        <v>57</v>
      </c>
      <c r="Z336" s="186" t="s">
        <v>58</v>
      </c>
      <c r="AA336" s="186" t="s">
        <v>59</v>
      </c>
      <c r="AB336" s="186" t="s">
        <v>59</v>
      </c>
      <c r="AC336" s="186" t="s">
        <v>59</v>
      </c>
      <c r="AD336" s="186" t="s">
        <v>59</v>
      </c>
      <c r="AE336" s="186">
        <v>352</v>
      </c>
      <c r="AF336" s="186">
        <v>1100</v>
      </c>
      <c r="AG336" s="186">
        <v>132</v>
      </c>
      <c r="AH336" s="186">
        <v>337</v>
      </c>
      <c r="AI336" s="186" t="s">
        <v>1483</v>
      </c>
      <c r="AJ336" s="186" t="s">
        <v>1487</v>
      </c>
      <c r="AK336" s="186"/>
    </row>
    <row r="337" s="93" customFormat="1" ht="60" customHeight="1" spans="1:37">
      <c r="A337" s="162" t="s">
        <v>1488</v>
      </c>
      <c r="B337" s="163"/>
      <c r="C337" s="189"/>
      <c r="D337" s="189"/>
      <c r="E337" s="165">
        <v>57</v>
      </c>
      <c r="F337" s="164"/>
      <c r="G337" s="159"/>
      <c r="H337" s="164"/>
      <c r="I337" s="164"/>
      <c r="J337" s="164"/>
      <c r="K337" s="164"/>
      <c r="L337" s="164"/>
      <c r="M337" s="164"/>
      <c r="N337" s="165"/>
      <c r="O337" s="159">
        <f>SUM(O338:O394)</f>
        <v>3539.7741</v>
      </c>
      <c r="P337" s="159">
        <f t="shared" ref="P337:X337" si="23">SUM(P338:P394)</f>
        <v>3539.7741</v>
      </c>
      <c r="Q337" s="159">
        <f t="shared" si="23"/>
        <v>43.77</v>
      </c>
      <c r="R337" s="159">
        <f t="shared" si="23"/>
        <v>72.655</v>
      </c>
      <c r="S337" s="159">
        <f t="shared" si="23"/>
        <v>1.3491</v>
      </c>
      <c r="T337" s="159">
        <f t="shared" si="23"/>
        <v>3422</v>
      </c>
      <c r="U337" s="159">
        <f t="shared" si="23"/>
        <v>0</v>
      </c>
      <c r="V337" s="159">
        <f t="shared" si="23"/>
        <v>0</v>
      </c>
      <c r="W337" s="159">
        <f t="shared" si="23"/>
        <v>0</v>
      </c>
      <c r="X337" s="159">
        <f t="shared" si="23"/>
        <v>0</v>
      </c>
      <c r="Y337" s="164"/>
      <c r="Z337" s="190"/>
      <c r="AA337" s="190"/>
      <c r="AB337" s="190"/>
      <c r="AC337" s="190"/>
      <c r="AD337" s="190"/>
      <c r="AE337" s="190"/>
      <c r="AF337" s="190"/>
      <c r="AG337" s="190"/>
      <c r="AH337" s="190"/>
      <c r="AI337" s="190"/>
      <c r="AJ337" s="190"/>
      <c r="AK337" s="190"/>
    </row>
    <row r="338" s="98" customFormat="1" ht="87" customHeight="1" spans="1:37">
      <c r="A338" s="272">
        <v>1</v>
      </c>
      <c r="B338" s="145" t="s">
        <v>1038</v>
      </c>
      <c r="C338" s="145" t="s">
        <v>1489</v>
      </c>
      <c r="D338" s="145" t="s">
        <v>1490</v>
      </c>
      <c r="E338" s="146" t="s">
        <v>1491</v>
      </c>
      <c r="F338" s="145" t="s">
        <v>1492</v>
      </c>
      <c r="G338" s="143" t="s">
        <v>50</v>
      </c>
      <c r="H338" s="145" t="s">
        <v>99</v>
      </c>
      <c r="I338" s="145" t="s">
        <v>888</v>
      </c>
      <c r="J338" s="145" t="s">
        <v>53</v>
      </c>
      <c r="K338" s="145" t="s">
        <v>99</v>
      </c>
      <c r="L338" s="145" t="s">
        <v>66</v>
      </c>
      <c r="M338" s="145" t="s">
        <v>101</v>
      </c>
      <c r="N338" s="146">
        <v>15379859777</v>
      </c>
      <c r="O338" s="145">
        <v>40</v>
      </c>
      <c r="P338" s="145">
        <v>40</v>
      </c>
      <c r="Q338" s="145"/>
      <c r="R338" s="145"/>
      <c r="S338" s="145"/>
      <c r="T338" s="145">
        <v>40</v>
      </c>
      <c r="U338" s="145"/>
      <c r="V338" s="145"/>
      <c r="W338" s="145"/>
      <c r="X338" s="145"/>
      <c r="Y338" s="145" t="s">
        <v>57</v>
      </c>
      <c r="Z338" s="186" t="s">
        <v>58</v>
      </c>
      <c r="AA338" s="186" t="s">
        <v>59</v>
      </c>
      <c r="AB338" s="186" t="s">
        <v>59</v>
      </c>
      <c r="AC338" s="186" t="s">
        <v>59</v>
      </c>
      <c r="AD338" s="186" t="s">
        <v>59</v>
      </c>
      <c r="AE338" s="186">
        <v>10780</v>
      </c>
      <c r="AF338" s="186">
        <v>38442</v>
      </c>
      <c r="AG338" s="146">
        <v>3834</v>
      </c>
      <c r="AH338" s="146">
        <v>13198</v>
      </c>
      <c r="AI338" s="186" t="s">
        <v>1493</v>
      </c>
      <c r="AJ338" s="186" t="s">
        <v>1494</v>
      </c>
      <c r="AK338" s="186"/>
    </row>
    <row r="339" s="98" customFormat="1" ht="133" customHeight="1" spans="1:37">
      <c r="A339" s="272">
        <v>2</v>
      </c>
      <c r="B339" s="273" t="s">
        <v>1495</v>
      </c>
      <c r="C339" s="273" t="s">
        <v>1489</v>
      </c>
      <c r="D339" s="273" t="s">
        <v>1490</v>
      </c>
      <c r="E339" s="274" t="s">
        <v>1496</v>
      </c>
      <c r="F339" s="275" t="s">
        <v>1497</v>
      </c>
      <c r="G339" s="143" t="s">
        <v>50</v>
      </c>
      <c r="H339" s="273" t="s">
        <v>178</v>
      </c>
      <c r="I339" s="273" t="s">
        <v>1498</v>
      </c>
      <c r="J339" s="273" t="s">
        <v>53</v>
      </c>
      <c r="K339" s="145" t="s">
        <v>178</v>
      </c>
      <c r="L339" s="273" t="s">
        <v>66</v>
      </c>
      <c r="M339" s="273" t="s">
        <v>366</v>
      </c>
      <c r="N339" s="274">
        <v>13909152287</v>
      </c>
      <c r="O339" s="145">
        <v>53</v>
      </c>
      <c r="P339" s="145">
        <v>53</v>
      </c>
      <c r="Q339" s="273"/>
      <c r="R339" s="273"/>
      <c r="S339" s="273"/>
      <c r="T339" s="273">
        <v>53</v>
      </c>
      <c r="U339" s="145"/>
      <c r="V339" s="145"/>
      <c r="W339" s="145"/>
      <c r="X339" s="145"/>
      <c r="Y339" s="145" t="s">
        <v>57</v>
      </c>
      <c r="Z339" s="186" t="s">
        <v>58</v>
      </c>
      <c r="AA339" s="186" t="s">
        <v>58</v>
      </c>
      <c r="AB339" s="186" t="s">
        <v>59</v>
      </c>
      <c r="AC339" s="186" t="s">
        <v>59</v>
      </c>
      <c r="AD339" s="186" t="s">
        <v>59</v>
      </c>
      <c r="AE339" s="186">
        <v>14304</v>
      </c>
      <c r="AF339" s="186">
        <v>81854</v>
      </c>
      <c r="AG339" s="186">
        <v>3133</v>
      </c>
      <c r="AH339" s="186">
        <v>10664</v>
      </c>
      <c r="AI339" s="186" t="s">
        <v>1499</v>
      </c>
      <c r="AJ339" s="186" t="s">
        <v>1500</v>
      </c>
      <c r="AK339" s="186"/>
    </row>
    <row r="340" s="94" customFormat="1" ht="87" customHeight="1" spans="1:37">
      <c r="A340" s="272">
        <v>3</v>
      </c>
      <c r="B340" s="145" t="s">
        <v>1038</v>
      </c>
      <c r="C340" s="145" t="s">
        <v>1489</v>
      </c>
      <c r="D340" s="145" t="s">
        <v>1490</v>
      </c>
      <c r="E340" s="146" t="s">
        <v>1501</v>
      </c>
      <c r="F340" s="145" t="s">
        <v>1502</v>
      </c>
      <c r="G340" s="143" t="s">
        <v>50</v>
      </c>
      <c r="H340" s="145" t="s">
        <v>64</v>
      </c>
      <c r="I340" s="145" t="s">
        <v>1503</v>
      </c>
      <c r="J340" s="145" t="s">
        <v>53</v>
      </c>
      <c r="K340" s="145" t="s">
        <v>64</v>
      </c>
      <c r="L340" s="145" t="s">
        <v>66</v>
      </c>
      <c r="M340" s="145" t="s">
        <v>67</v>
      </c>
      <c r="N340" s="146">
        <v>13571426633</v>
      </c>
      <c r="O340" s="145">
        <v>23</v>
      </c>
      <c r="P340" s="145">
        <v>23</v>
      </c>
      <c r="Q340" s="145"/>
      <c r="R340" s="145"/>
      <c r="S340" s="145"/>
      <c r="T340" s="145">
        <v>23</v>
      </c>
      <c r="U340" s="145"/>
      <c r="V340" s="145"/>
      <c r="W340" s="145"/>
      <c r="X340" s="145"/>
      <c r="Y340" s="171" t="s">
        <v>57</v>
      </c>
      <c r="Z340" s="186" t="s">
        <v>58</v>
      </c>
      <c r="AA340" s="186" t="s">
        <v>58</v>
      </c>
      <c r="AB340" s="186" t="s">
        <v>59</v>
      </c>
      <c r="AC340" s="186" t="s">
        <v>59</v>
      </c>
      <c r="AD340" s="186" t="s">
        <v>59</v>
      </c>
      <c r="AE340" s="186">
        <v>6087</v>
      </c>
      <c r="AF340" s="186">
        <v>21955</v>
      </c>
      <c r="AG340" s="186">
        <v>2385</v>
      </c>
      <c r="AH340" s="186">
        <v>8350</v>
      </c>
      <c r="AI340" s="186" t="s">
        <v>1504</v>
      </c>
      <c r="AJ340" s="186" t="s">
        <v>1505</v>
      </c>
      <c r="AK340" s="186"/>
    </row>
    <row r="341" s="98" customFormat="1" ht="87" customHeight="1" spans="1:37">
      <c r="A341" s="272">
        <v>4</v>
      </c>
      <c r="B341" s="145" t="s">
        <v>1038</v>
      </c>
      <c r="C341" s="145" t="s">
        <v>1489</v>
      </c>
      <c r="D341" s="145" t="s">
        <v>1490</v>
      </c>
      <c r="E341" s="146" t="s">
        <v>1506</v>
      </c>
      <c r="F341" s="145" t="s">
        <v>1507</v>
      </c>
      <c r="G341" s="143" t="s">
        <v>50</v>
      </c>
      <c r="H341" s="145" t="s">
        <v>424</v>
      </c>
      <c r="I341" s="145" t="s">
        <v>1508</v>
      </c>
      <c r="J341" s="145" t="s">
        <v>53</v>
      </c>
      <c r="K341" s="145" t="s">
        <v>424</v>
      </c>
      <c r="L341" s="145" t="s">
        <v>66</v>
      </c>
      <c r="M341" s="145" t="s">
        <v>831</v>
      </c>
      <c r="N341" s="146">
        <v>15991196360</v>
      </c>
      <c r="O341" s="145">
        <v>28</v>
      </c>
      <c r="P341" s="145">
        <v>28</v>
      </c>
      <c r="Q341" s="145"/>
      <c r="R341" s="145"/>
      <c r="S341" s="145"/>
      <c r="T341" s="145">
        <v>28</v>
      </c>
      <c r="U341" s="145"/>
      <c r="V341" s="145"/>
      <c r="W341" s="145"/>
      <c r="X341" s="145"/>
      <c r="Y341" s="145" t="s">
        <v>57</v>
      </c>
      <c r="Z341" s="186" t="s">
        <v>58</v>
      </c>
      <c r="AA341" s="186" t="s">
        <v>59</v>
      </c>
      <c r="AB341" s="186" t="s">
        <v>59</v>
      </c>
      <c r="AC341" s="186" t="s">
        <v>59</v>
      </c>
      <c r="AD341" s="186" t="s">
        <v>59</v>
      </c>
      <c r="AE341" s="186">
        <v>8215</v>
      </c>
      <c r="AF341" s="186">
        <v>28221</v>
      </c>
      <c r="AG341" s="186">
        <v>2185</v>
      </c>
      <c r="AH341" s="186">
        <v>7249</v>
      </c>
      <c r="AI341" s="186" t="s">
        <v>1509</v>
      </c>
      <c r="AJ341" s="186" t="s">
        <v>1510</v>
      </c>
      <c r="AK341" s="186"/>
    </row>
    <row r="342" s="98" customFormat="1" ht="87" customHeight="1" spans="1:37">
      <c r="A342" s="272">
        <v>5</v>
      </c>
      <c r="B342" s="145" t="s">
        <v>1038</v>
      </c>
      <c r="C342" s="145" t="s">
        <v>1489</v>
      </c>
      <c r="D342" s="145" t="s">
        <v>1490</v>
      </c>
      <c r="E342" s="146" t="s">
        <v>1511</v>
      </c>
      <c r="F342" s="145" t="s">
        <v>1512</v>
      </c>
      <c r="G342" s="143" t="s">
        <v>50</v>
      </c>
      <c r="H342" s="145" t="s">
        <v>84</v>
      </c>
      <c r="I342" s="145" t="s">
        <v>132</v>
      </c>
      <c r="J342" s="145" t="s">
        <v>53</v>
      </c>
      <c r="K342" s="145" t="s">
        <v>84</v>
      </c>
      <c r="L342" s="145" t="s">
        <v>66</v>
      </c>
      <c r="M342" s="145" t="s">
        <v>86</v>
      </c>
      <c r="N342" s="146">
        <v>13891552150</v>
      </c>
      <c r="O342" s="145">
        <v>10</v>
      </c>
      <c r="P342" s="145">
        <v>10</v>
      </c>
      <c r="Q342" s="145"/>
      <c r="R342" s="145"/>
      <c r="S342" s="145"/>
      <c r="T342" s="145">
        <v>10</v>
      </c>
      <c r="U342" s="145"/>
      <c r="V342" s="145"/>
      <c r="W342" s="145"/>
      <c r="X342" s="145"/>
      <c r="Y342" s="145" t="s">
        <v>57</v>
      </c>
      <c r="Z342" s="186" t="s">
        <v>58</v>
      </c>
      <c r="AA342" s="186" t="s">
        <v>58</v>
      </c>
      <c r="AB342" s="186" t="s">
        <v>59</v>
      </c>
      <c r="AC342" s="186" t="s">
        <v>59</v>
      </c>
      <c r="AD342" s="186" t="s">
        <v>59</v>
      </c>
      <c r="AE342" s="186">
        <v>2689</v>
      </c>
      <c r="AF342" s="186">
        <v>8828</v>
      </c>
      <c r="AG342" s="186">
        <v>1326</v>
      </c>
      <c r="AH342" s="186">
        <v>4284</v>
      </c>
      <c r="AI342" s="186" t="s">
        <v>1513</v>
      </c>
      <c r="AJ342" s="186" t="s">
        <v>1514</v>
      </c>
      <c r="AK342" s="186"/>
    </row>
    <row r="343" s="98" customFormat="1" ht="87" customHeight="1" spans="1:37">
      <c r="A343" s="272">
        <v>6</v>
      </c>
      <c r="B343" s="145" t="s">
        <v>1038</v>
      </c>
      <c r="C343" s="145" t="s">
        <v>1489</v>
      </c>
      <c r="D343" s="145" t="s">
        <v>1490</v>
      </c>
      <c r="E343" s="146" t="s">
        <v>1515</v>
      </c>
      <c r="F343" s="147" t="s">
        <v>1516</v>
      </c>
      <c r="G343" s="143" t="s">
        <v>50</v>
      </c>
      <c r="H343" s="145" t="s">
        <v>358</v>
      </c>
      <c r="I343" s="145" t="s">
        <v>1517</v>
      </c>
      <c r="J343" s="145" t="s">
        <v>53</v>
      </c>
      <c r="K343" s="145" t="s">
        <v>358</v>
      </c>
      <c r="L343" s="145" t="s">
        <v>66</v>
      </c>
      <c r="M343" s="145" t="s">
        <v>360</v>
      </c>
      <c r="N343" s="146">
        <v>13488209070</v>
      </c>
      <c r="O343" s="145">
        <v>15</v>
      </c>
      <c r="P343" s="145">
        <v>15</v>
      </c>
      <c r="Q343" s="145"/>
      <c r="R343" s="145"/>
      <c r="S343" s="145"/>
      <c r="T343" s="145">
        <v>15</v>
      </c>
      <c r="U343" s="145"/>
      <c r="V343" s="145"/>
      <c r="W343" s="145"/>
      <c r="X343" s="145"/>
      <c r="Y343" s="145" t="s">
        <v>57</v>
      </c>
      <c r="Z343" s="186" t="s">
        <v>58</v>
      </c>
      <c r="AA343" s="186" t="s">
        <v>58</v>
      </c>
      <c r="AB343" s="186" t="s">
        <v>59</v>
      </c>
      <c r="AC343" s="186" t="s">
        <v>59</v>
      </c>
      <c r="AD343" s="186" t="s">
        <v>59</v>
      </c>
      <c r="AE343" s="186">
        <v>3920</v>
      </c>
      <c r="AF343" s="186">
        <v>13755</v>
      </c>
      <c r="AG343" s="186">
        <v>1685</v>
      </c>
      <c r="AH343" s="186">
        <v>5803</v>
      </c>
      <c r="AI343" s="186" t="s">
        <v>1518</v>
      </c>
      <c r="AJ343" s="186" t="s">
        <v>1519</v>
      </c>
      <c r="AK343" s="186"/>
    </row>
    <row r="344" s="98" customFormat="1" ht="87" customHeight="1" spans="1:37">
      <c r="A344" s="272">
        <v>7</v>
      </c>
      <c r="B344" s="145" t="s">
        <v>1038</v>
      </c>
      <c r="C344" s="145" t="s">
        <v>1489</v>
      </c>
      <c r="D344" s="145" t="s">
        <v>1490</v>
      </c>
      <c r="E344" s="146" t="s">
        <v>1520</v>
      </c>
      <c r="F344" s="145" t="s">
        <v>1521</v>
      </c>
      <c r="G344" s="143" t="s">
        <v>50</v>
      </c>
      <c r="H344" s="145" t="s">
        <v>237</v>
      </c>
      <c r="I344" s="145" t="s">
        <v>888</v>
      </c>
      <c r="J344" s="173" t="s">
        <v>53</v>
      </c>
      <c r="K344" s="145" t="s">
        <v>237</v>
      </c>
      <c r="L344" s="145" t="s">
        <v>66</v>
      </c>
      <c r="M344" s="145" t="s">
        <v>239</v>
      </c>
      <c r="N344" s="146">
        <v>13488209070</v>
      </c>
      <c r="O344" s="145">
        <v>30</v>
      </c>
      <c r="P344" s="145">
        <v>30</v>
      </c>
      <c r="Q344" s="145"/>
      <c r="R344" s="145"/>
      <c r="S344" s="145"/>
      <c r="T344" s="145">
        <v>30</v>
      </c>
      <c r="U344" s="145"/>
      <c r="V344" s="145"/>
      <c r="W344" s="145"/>
      <c r="X344" s="145"/>
      <c r="Y344" s="145" t="s">
        <v>57</v>
      </c>
      <c r="Z344" s="186" t="s">
        <v>58</v>
      </c>
      <c r="AA344" s="194" t="s">
        <v>59</v>
      </c>
      <c r="AB344" s="186" t="s">
        <v>59</v>
      </c>
      <c r="AC344" s="186" t="s">
        <v>59</v>
      </c>
      <c r="AD344" s="186" t="s">
        <v>59</v>
      </c>
      <c r="AE344" s="186">
        <v>7558</v>
      </c>
      <c r="AF344" s="186">
        <v>29193</v>
      </c>
      <c r="AG344" s="186">
        <v>1587</v>
      </c>
      <c r="AH344" s="186">
        <v>5659</v>
      </c>
      <c r="AI344" s="186" t="s">
        <v>1518</v>
      </c>
      <c r="AJ344" s="198" t="s">
        <v>1522</v>
      </c>
      <c r="AK344" s="186"/>
    </row>
    <row r="345" s="99" customFormat="1" ht="87" customHeight="1" spans="1:37">
      <c r="A345" s="272">
        <v>8</v>
      </c>
      <c r="B345" s="145" t="s">
        <v>1038</v>
      </c>
      <c r="C345" s="145" t="s">
        <v>1489</v>
      </c>
      <c r="D345" s="145" t="s">
        <v>1490</v>
      </c>
      <c r="E345" s="146" t="s">
        <v>1523</v>
      </c>
      <c r="F345" s="145" t="s">
        <v>1524</v>
      </c>
      <c r="G345" s="143" t="s">
        <v>50</v>
      </c>
      <c r="H345" s="145" t="s">
        <v>621</v>
      </c>
      <c r="I345" s="145" t="s">
        <v>132</v>
      </c>
      <c r="J345" s="145" t="s">
        <v>53</v>
      </c>
      <c r="K345" s="145" t="s">
        <v>621</v>
      </c>
      <c r="L345" s="145" t="s">
        <v>66</v>
      </c>
      <c r="M345" s="145" t="s">
        <v>623</v>
      </c>
      <c r="N345" s="146">
        <v>13992570011</v>
      </c>
      <c r="O345" s="145">
        <v>30</v>
      </c>
      <c r="P345" s="145">
        <v>30</v>
      </c>
      <c r="Q345" s="145"/>
      <c r="R345" s="145"/>
      <c r="S345" s="145"/>
      <c r="T345" s="145">
        <v>30</v>
      </c>
      <c r="U345" s="145"/>
      <c r="V345" s="145"/>
      <c r="W345" s="145"/>
      <c r="X345" s="145"/>
      <c r="Y345" s="145" t="s">
        <v>57</v>
      </c>
      <c r="Z345" s="186" t="s">
        <v>58</v>
      </c>
      <c r="AA345" s="186" t="s">
        <v>59</v>
      </c>
      <c r="AB345" s="186" t="s">
        <v>59</v>
      </c>
      <c r="AC345" s="186" t="s">
        <v>59</v>
      </c>
      <c r="AD345" s="186" t="s">
        <v>58</v>
      </c>
      <c r="AE345" s="186">
        <v>2916</v>
      </c>
      <c r="AF345" s="186">
        <v>30003</v>
      </c>
      <c r="AG345" s="186">
        <v>456</v>
      </c>
      <c r="AH345" s="186">
        <v>10017</v>
      </c>
      <c r="AI345" s="186" t="s">
        <v>1525</v>
      </c>
      <c r="AJ345" s="186" t="s">
        <v>1526</v>
      </c>
      <c r="AK345" s="186"/>
    </row>
    <row r="346" s="108" customFormat="1" ht="87" customHeight="1" spans="1:37">
      <c r="A346" s="272">
        <v>9</v>
      </c>
      <c r="B346" s="173" t="s">
        <v>1038</v>
      </c>
      <c r="C346" s="173" t="s">
        <v>1489</v>
      </c>
      <c r="D346" s="145" t="s">
        <v>1490</v>
      </c>
      <c r="E346" s="211" t="s">
        <v>1527</v>
      </c>
      <c r="F346" s="173" t="s">
        <v>1528</v>
      </c>
      <c r="G346" s="143" t="s">
        <v>50</v>
      </c>
      <c r="H346" s="145" t="s">
        <v>1065</v>
      </c>
      <c r="I346" s="145" t="s">
        <v>1529</v>
      </c>
      <c r="J346" s="145" t="s">
        <v>53</v>
      </c>
      <c r="K346" s="145" t="s">
        <v>1065</v>
      </c>
      <c r="L346" s="145" t="s">
        <v>66</v>
      </c>
      <c r="M346" s="145" t="s">
        <v>875</v>
      </c>
      <c r="N346" s="146">
        <v>13991521028</v>
      </c>
      <c r="O346" s="145">
        <v>10</v>
      </c>
      <c r="P346" s="145">
        <v>10</v>
      </c>
      <c r="Q346" s="279"/>
      <c r="R346" s="279"/>
      <c r="S346" s="279"/>
      <c r="T346" s="145">
        <v>10</v>
      </c>
      <c r="U346" s="279"/>
      <c r="V346" s="279"/>
      <c r="W346" s="279"/>
      <c r="X346" s="280"/>
      <c r="Y346" s="171" t="s">
        <v>57</v>
      </c>
      <c r="Z346" s="194" t="s">
        <v>58</v>
      </c>
      <c r="AA346" s="194" t="s">
        <v>58</v>
      </c>
      <c r="AB346" s="194" t="s">
        <v>59</v>
      </c>
      <c r="AC346" s="194" t="s">
        <v>59</v>
      </c>
      <c r="AD346" s="194" t="s">
        <v>59</v>
      </c>
      <c r="AE346" s="282">
        <v>1200</v>
      </c>
      <c r="AF346" s="282">
        <v>3936</v>
      </c>
      <c r="AG346" s="282">
        <v>683</v>
      </c>
      <c r="AH346" s="282">
        <v>2126</v>
      </c>
      <c r="AI346" s="186" t="s">
        <v>1530</v>
      </c>
      <c r="AJ346" s="186" t="s">
        <v>1531</v>
      </c>
      <c r="AK346" s="284"/>
    </row>
    <row r="347" s="98" customFormat="1" ht="87" customHeight="1" spans="1:37">
      <c r="A347" s="272">
        <v>10</v>
      </c>
      <c r="B347" s="145" t="s">
        <v>1038</v>
      </c>
      <c r="C347" s="145" t="s">
        <v>1489</v>
      </c>
      <c r="D347" s="145" t="s">
        <v>1490</v>
      </c>
      <c r="E347" s="146" t="s">
        <v>1532</v>
      </c>
      <c r="F347" s="145" t="s">
        <v>1533</v>
      </c>
      <c r="G347" s="143" t="s">
        <v>50</v>
      </c>
      <c r="H347" s="145" t="s">
        <v>343</v>
      </c>
      <c r="I347" s="145" t="s">
        <v>1534</v>
      </c>
      <c r="J347" s="145" t="s">
        <v>53</v>
      </c>
      <c r="K347" s="173" t="s">
        <v>343</v>
      </c>
      <c r="L347" s="145" t="s">
        <v>66</v>
      </c>
      <c r="M347" s="145" t="s">
        <v>345</v>
      </c>
      <c r="N347" s="181">
        <v>13509159339</v>
      </c>
      <c r="O347" s="145">
        <v>16</v>
      </c>
      <c r="P347" s="145">
        <v>16</v>
      </c>
      <c r="Q347" s="145"/>
      <c r="R347" s="145"/>
      <c r="S347" s="145"/>
      <c r="T347" s="145">
        <v>16</v>
      </c>
      <c r="U347" s="145"/>
      <c r="V347" s="145"/>
      <c r="W347" s="145"/>
      <c r="X347" s="145"/>
      <c r="Y347" s="145" t="s">
        <v>57</v>
      </c>
      <c r="Z347" s="195" t="s">
        <v>58</v>
      </c>
      <c r="AA347" s="195" t="s">
        <v>58</v>
      </c>
      <c r="AB347" s="195" t="s">
        <v>58</v>
      </c>
      <c r="AC347" s="186" t="s">
        <v>59</v>
      </c>
      <c r="AD347" s="195" t="s">
        <v>59</v>
      </c>
      <c r="AE347" s="195">
        <v>2296</v>
      </c>
      <c r="AF347" s="195">
        <v>8120</v>
      </c>
      <c r="AG347" s="195">
        <v>2119</v>
      </c>
      <c r="AH347" s="195">
        <v>7515</v>
      </c>
      <c r="AI347" s="195" t="s">
        <v>1535</v>
      </c>
      <c r="AJ347" s="199" t="s">
        <v>1536</v>
      </c>
      <c r="AK347" s="195"/>
    </row>
    <row r="348" s="98" customFormat="1" ht="87" customHeight="1" spans="1:37">
      <c r="A348" s="272">
        <v>11</v>
      </c>
      <c r="B348" s="145" t="s">
        <v>1038</v>
      </c>
      <c r="C348" s="145" t="s">
        <v>1489</v>
      </c>
      <c r="D348" s="145" t="s">
        <v>1490</v>
      </c>
      <c r="E348" s="146" t="s">
        <v>1537</v>
      </c>
      <c r="F348" s="145" t="s">
        <v>1538</v>
      </c>
      <c r="G348" s="143" t="s">
        <v>50</v>
      </c>
      <c r="H348" s="145" t="s">
        <v>192</v>
      </c>
      <c r="I348" s="145" t="s">
        <v>888</v>
      </c>
      <c r="J348" s="145" t="s">
        <v>53</v>
      </c>
      <c r="K348" s="145" t="s">
        <v>192</v>
      </c>
      <c r="L348" s="145" t="s">
        <v>66</v>
      </c>
      <c r="M348" s="145" t="s">
        <v>194</v>
      </c>
      <c r="N348" s="146">
        <v>18209152233</v>
      </c>
      <c r="O348" s="145">
        <v>31</v>
      </c>
      <c r="P348" s="145">
        <v>31</v>
      </c>
      <c r="Q348" s="145"/>
      <c r="R348" s="145"/>
      <c r="S348" s="145"/>
      <c r="T348" s="145">
        <v>31</v>
      </c>
      <c r="U348" s="145"/>
      <c r="V348" s="145"/>
      <c r="W348" s="145"/>
      <c r="X348" s="145"/>
      <c r="Y348" s="145" t="s">
        <v>57</v>
      </c>
      <c r="Z348" s="186" t="s">
        <v>58</v>
      </c>
      <c r="AA348" s="186" t="s">
        <v>59</v>
      </c>
      <c r="AB348" s="186" t="s">
        <v>59</v>
      </c>
      <c r="AC348" s="186" t="s">
        <v>59</v>
      </c>
      <c r="AD348" s="186" t="s">
        <v>59</v>
      </c>
      <c r="AE348" s="186">
        <v>8757</v>
      </c>
      <c r="AF348" s="186">
        <v>30069</v>
      </c>
      <c r="AG348" s="186">
        <v>980</v>
      </c>
      <c r="AH348" s="186">
        <v>3250</v>
      </c>
      <c r="AI348" s="186" t="s">
        <v>1539</v>
      </c>
      <c r="AJ348" s="186" t="s">
        <v>1540</v>
      </c>
      <c r="AK348" s="186"/>
    </row>
    <row r="349" s="98" customFormat="1" ht="87" customHeight="1" spans="1:37">
      <c r="A349" s="272">
        <v>12</v>
      </c>
      <c r="B349" s="145" t="s">
        <v>1038</v>
      </c>
      <c r="C349" s="145" t="s">
        <v>1489</v>
      </c>
      <c r="D349" s="145" t="s">
        <v>1490</v>
      </c>
      <c r="E349" s="146" t="s">
        <v>1541</v>
      </c>
      <c r="F349" s="145" t="s">
        <v>1542</v>
      </c>
      <c r="G349" s="143" t="s">
        <v>50</v>
      </c>
      <c r="H349" s="145" t="s">
        <v>249</v>
      </c>
      <c r="I349" s="145" t="s">
        <v>1543</v>
      </c>
      <c r="J349" s="145" t="s">
        <v>53</v>
      </c>
      <c r="K349" s="145" t="s">
        <v>249</v>
      </c>
      <c r="L349" s="145" t="s">
        <v>66</v>
      </c>
      <c r="M349" s="145" t="s">
        <v>251</v>
      </c>
      <c r="N349" s="146">
        <v>18091556280</v>
      </c>
      <c r="O349" s="145">
        <v>15</v>
      </c>
      <c r="P349" s="145">
        <v>15</v>
      </c>
      <c r="Q349" s="145"/>
      <c r="R349" s="145"/>
      <c r="S349" s="145"/>
      <c r="T349" s="145">
        <v>15</v>
      </c>
      <c r="U349" s="145"/>
      <c r="V349" s="145"/>
      <c r="W349" s="145"/>
      <c r="X349" s="145"/>
      <c r="Y349" s="145" t="s">
        <v>57</v>
      </c>
      <c r="Z349" s="195" t="s">
        <v>58</v>
      </c>
      <c r="AA349" s="195" t="s">
        <v>58</v>
      </c>
      <c r="AB349" s="195" t="s">
        <v>59</v>
      </c>
      <c r="AC349" s="195" t="s">
        <v>59</v>
      </c>
      <c r="AD349" s="195" t="s">
        <v>59</v>
      </c>
      <c r="AE349" s="195">
        <v>3943</v>
      </c>
      <c r="AF349" s="195">
        <v>14468</v>
      </c>
      <c r="AG349" s="195">
        <v>3943</v>
      </c>
      <c r="AH349" s="195">
        <v>14468</v>
      </c>
      <c r="AI349" s="195" t="s">
        <v>1544</v>
      </c>
      <c r="AJ349" s="195" t="s">
        <v>1545</v>
      </c>
      <c r="AK349" s="186"/>
    </row>
    <row r="350" s="98" customFormat="1" ht="87" customHeight="1" spans="1:37">
      <c r="A350" s="272">
        <v>13</v>
      </c>
      <c r="B350" s="145" t="s">
        <v>1038</v>
      </c>
      <c r="C350" s="145" t="s">
        <v>1489</v>
      </c>
      <c r="D350" s="145" t="s">
        <v>1490</v>
      </c>
      <c r="E350" s="146" t="s">
        <v>1546</v>
      </c>
      <c r="F350" s="145" t="s">
        <v>1547</v>
      </c>
      <c r="G350" s="143" t="s">
        <v>50</v>
      </c>
      <c r="H350" s="145" t="s">
        <v>199</v>
      </c>
      <c r="I350" s="145" t="s">
        <v>132</v>
      </c>
      <c r="J350" s="145" t="s">
        <v>53</v>
      </c>
      <c r="K350" s="145" t="s">
        <v>199</v>
      </c>
      <c r="L350" s="145" t="s">
        <v>66</v>
      </c>
      <c r="M350" s="145" t="s">
        <v>201</v>
      </c>
      <c r="N350" s="146">
        <v>15991159955</v>
      </c>
      <c r="O350" s="145">
        <v>18</v>
      </c>
      <c r="P350" s="145">
        <v>18</v>
      </c>
      <c r="Q350" s="145"/>
      <c r="R350" s="145"/>
      <c r="S350" s="145"/>
      <c r="T350" s="145">
        <v>18</v>
      </c>
      <c r="U350" s="145"/>
      <c r="V350" s="145"/>
      <c r="W350" s="145"/>
      <c r="X350" s="145"/>
      <c r="Y350" s="145" t="s">
        <v>57</v>
      </c>
      <c r="Z350" s="186" t="s">
        <v>58</v>
      </c>
      <c r="AA350" s="186" t="s">
        <v>58</v>
      </c>
      <c r="AB350" s="186" t="s">
        <v>59</v>
      </c>
      <c r="AC350" s="186" t="s">
        <v>59</v>
      </c>
      <c r="AD350" s="186" t="s">
        <v>59</v>
      </c>
      <c r="AE350" s="186">
        <v>5353</v>
      </c>
      <c r="AF350" s="186">
        <v>17758</v>
      </c>
      <c r="AG350" s="186">
        <v>2178</v>
      </c>
      <c r="AH350" s="186">
        <v>7844</v>
      </c>
      <c r="AI350" s="186" t="s">
        <v>1548</v>
      </c>
      <c r="AJ350" s="200" t="s">
        <v>1549</v>
      </c>
      <c r="AK350" s="186"/>
    </row>
    <row r="351" s="98" customFormat="1" ht="87" customHeight="1" spans="1:37">
      <c r="A351" s="272">
        <v>14</v>
      </c>
      <c r="B351" s="145" t="s">
        <v>1038</v>
      </c>
      <c r="C351" s="145" t="s">
        <v>1489</v>
      </c>
      <c r="D351" s="145" t="s">
        <v>1490</v>
      </c>
      <c r="E351" s="146" t="s">
        <v>1550</v>
      </c>
      <c r="F351" s="145" t="s">
        <v>1551</v>
      </c>
      <c r="G351" s="143" t="s">
        <v>50</v>
      </c>
      <c r="H351" s="145" t="s">
        <v>336</v>
      </c>
      <c r="I351" s="145" t="s">
        <v>336</v>
      </c>
      <c r="J351" s="145" t="s">
        <v>53</v>
      </c>
      <c r="K351" s="145" t="s">
        <v>336</v>
      </c>
      <c r="L351" s="145" t="s">
        <v>66</v>
      </c>
      <c r="M351" s="145" t="s">
        <v>338</v>
      </c>
      <c r="N351" s="146">
        <v>18292504444</v>
      </c>
      <c r="O351" s="145">
        <v>12</v>
      </c>
      <c r="P351" s="145">
        <v>12</v>
      </c>
      <c r="Q351" s="145"/>
      <c r="R351" s="145"/>
      <c r="S351" s="145"/>
      <c r="T351" s="145">
        <v>12</v>
      </c>
      <c r="U351" s="145"/>
      <c r="V351" s="145"/>
      <c r="W351" s="145"/>
      <c r="X351" s="145"/>
      <c r="Y351" s="145" t="s">
        <v>57</v>
      </c>
      <c r="Z351" s="186" t="s">
        <v>58</v>
      </c>
      <c r="AA351" s="186" t="s">
        <v>58</v>
      </c>
      <c r="AB351" s="186" t="s">
        <v>59</v>
      </c>
      <c r="AC351" s="186" t="s">
        <v>59</v>
      </c>
      <c r="AD351" s="186" t="s">
        <v>59</v>
      </c>
      <c r="AE351" s="186">
        <v>3688</v>
      </c>
      <c r="AF351" s="186">
        <v>11782</v>
      </c>
      <c r="AG351" s="186">
        <v>1582</v>
      </c>
      <c r="AH351" s="186">
        <v>4469</v>
      </c>
      <c r="AI351" s="186" t="s">
        <v>1552</v>
      </c>
      <c r="AJ351" s="186" t="s">
        <v>1553</v>
      </c>
      <c r="AK351" s="186"/>
    </row>
    <row r="352" s="98" customFormat="1" ht="87" customHeight="1" spans="1:37">
      <c r="A352" s="272">
        <v>15</v>
      </c>
      <c r="B352" s="145" t="s">
        <v>1038</v>
      </c>
      <c r="C352" s="145" t="s">
        <v>1489</v>
      </c>
      <c r="D352" s="145" t="s">
        <v>1490</v>
      </c>
      <c r="E352" s="146" t="s">
        <v>1554</v>
      </c>
      <c r="F352" s="147" t="s">
        <v>1555</v>
      </c>
      <c r="G352" s="143" t="s">
        <v>50</v>
      </c>
      <c r="H352" s="145" t="s">
        <v>320</v>
      </c>
      <c r="I352" s="145" t="s">
        <v>888</v>
      </c>
      <c r="J352" s="145" t="s">
        <v>53</v>
      </c>
      <c r="K352" s="145" t="s">
        <v>320</v>
      </c>
      <c r="L352" s="145" t="s">
        <v>66</v>
      </c>
      <c r="M352" s="145" t="s">
        <v>322</v>
      </c>
      <c r="N352" s="146">
        <v>15929006663</v>
      </c>
      <c r="O352" s="145">
        <v>23</v>
      </c>
      <c r="P352" s="145">
        <v>23</v>
      </c>
      <c r="Q352" s="145"/>
      <c r="R352" s="145"/>
      <c r="S352" s="145"/>
      <c r="T352" s="145">
        <v>23</v>
      </c>
      <c r="U352" s="145"/>
      <c r="V352" s="145"/>
      <c r="W352" s="145"/>
      <c r="X352" s="145"/>
      <c r="Y352" s="145" t="s">
        <v>57</v>
      </c>
      <c r="Z352" s="186" t="s">
        <v>58</v>
      </c>
      <c r="AA352" s="186" t="s">
        <v>58</v>
      </c>
      <c r="AB352" s="186" t="s">
        <v>59</v>
      </c>
      <c r="AC352" s="186" t="s">
        <v>59</v>
      </c>
      <c r="AD352" s="186" t="s">
        <v>59</v>
      </c>
      <c r="AE352" s="186">
        <v>7175</v>
      </c>
      <c r="AF352" s="186">
        <v>23302</v>
      </c>
      <c r="AG352" s="186">
        <v>2674</v>
      </c>
      <c r="AH352" s="186">
        <v>8811</v>
      </c>
      <c r="AI352" s="186" t="s">
        <v>1556</v>
      </c>
      <c r="AJ352" s="186" t="s">
        <v>1557</v>
      </c>
      <c r="AK352" s="186"/>
    </row>
    <row r="353" s="98" customFormat="1" ht="87" customHeight="1" spans="1:37">
      <c r="A353" s="272">
        <v>16</v>
      </c>
      <c r="B353" s="145" t="s">
        <v>1038</v>
      </c>
      <c r="C353" s="145" t="s">
        <v>1489</v>
      </c>
      <c r="D353" s="145" t="s">
        <v>1490</v>
      </c>
      <c r="E353" s="146" t="s">
        <v>1558</v>
      </c>
      <c r="F353" s="145" t="s">
        <v>1559</v>
      </c>
      <c r="G353" s="143" t="s">
        <v>50</v>
      </c>
      <c r="H353" s="145" t="s">
        <v>1207</v>
      </c>
      <c r="I353" s="145" t="s">
        <v>1517</v>
      </c>
      <c r="J353" s="145" t="s">
        <v>53</v>
      </c>
      <c r="K353" s="145" t="s">
        <v>1207</v>
      </c>
      <c r="L353" s="145" t="s">
        <v>66</v>
      </c>
      <c r="M353" s="145" t="s">
        <v>1479</v>
      </c>
      <c r="N353" s="146">
        <v>18991555369</v>
      </c>
      <c r="O353" s="145">
        <v>10</v>
      </c>
      <c r="P353" s="145">
        <v>10</v>
      </c>
      <c r="Q353" s="145"/>
      <c r="R353" s="145"/>
      <c r="S353" s="145"/>
      <c r="T353" s="145">
        <v>10</v>
      </c>
      <c r="U353" s="145"/>
      <c r="V353" s="145"/>
      <c r="W353" s="145"/>
      <c r="X353" s="145"/>
      <c r="Y353" s="145" t="s">
        <v>57</v>
      </c>
      <c r="Z353" s="195" t="s">
        <v>58</v>
      </c>
      <c r="AA353" s="195" t="s">
        <v>59</v>
      </c>
      <c r="AB353" s="195" t="s">
        <v>59</v>
      </c>
      <c r="AC353" s="195" t="s">
        <v>59</v>
      </c>
      <c r="AD353" s="195" t="s">
        <v>59</v>
      </c>
      <c r="AE353" s="195">
        <v>2529</v>
      </c>
      <c r="AF353" s="195">
        <v>9555</v>
      </c>
      <c r="AG353" s="195">
        <v>142</v>
      </c>
      <c r="AH353" s="195">
        <v>499</v>
      </c>
      <c r="AI353" s="195" t="s">
        <v>511</v>
      </c>
      <c r="AJ353" s="195" t="s">
        <v>1560</v>
      </c>
      <c r="AK353" s="186"/>
    </row>
    <row r="354" s="98" customFormat="1" ht="87" customHeight="1" spans="1:37">
      <c r="A354" s="272">
        <v>17</v>
      </c>
      <c r="B354" s="145" t="s">
        <v>1038</v>
      </c>
      <c r="C354" s="145" t="s">
        <v>1489</v>
      </c>
      <c r="D354" s="145" t="s">
        <v>1490</v>
      </c>
      <c r="E354" s="146" t="s">
        <v>1561</v>
      </c>
      <c r="F354" s="145" t="s">
        <v>1562</v>
      </c>
      <c r="G354" s="143" t="s">
        <v>50</v>
      </c>
      <c r="H354" s="145" t="s">
        <v>310</v>
      </c>
      <c r="I354" s="145" t="s">
        <v>888</v>
      </c>
      <c r="J354" s="145" t="s">
        <v>53</v>
      </c>
      <c r="K354" s="145" t="s">
        <v>310</v>
      </c>
      <c r="L354" s="145" t="s">
        <v>66</v>
      </c>
      <c r="M354" s="145" t="s">
        <v>312</v>
      </c>
      <c r="N354" s="146">
        <v>15591596850</v>
      </c>
      <c r="O354" s="145">
        <v>36</v>
      </c>
      <c r="P354" s="145">
        <v>36</v>
      </c>
      <c r="Q354" s="145"/>
      <c r="R354" s="145"/>
      <c r="S354" s="145"/>
      <c r="T354" s="145">
        <v>36</v>
      </c>
      <c r="U354" s="145"/>
      <c r="V354" s="145"/>
      <c r="W354" s="145"/>
      <c r="X354" s="145"/>
      <c r="Y354" s="145" t="s">
        <v>57</v>
      </c>
      <c r="Z354" s="186" t="s">
        <v>58</v>
      </c>
      <c r="AA354" s="186" t="s">
        <v>59</v>
      </c>
      <c r="AB354" s="186" t="s">
        <v>59</v>
      </c>
      <c r="AC354" s="186" t="s">
        <v>59</v>
      </c>
      <c r="AD354" s="186" t="s">
        <v>59</v>
      </c>
      <c r="AE354" s="186">
        <v>9324</v>
      </c>
      <c r="AF354" s="186">
        <v>36468</v>
      </c>
      <c r="AG354" s="186">
        <v>1678</v>
      </c>
      <c r="AH354" s="186">
        <v>6387</v>
      </c>
      <c r="AI354" s="186" t="s">
        <v>1076</v>
      </c>
      <c r="AJ354" s="186" t="s">
        <v>1563</v>
      </c>
      <c r="AK354" s="186"/>
    </row>
    <row r="355" s="98" customFormat="1" ht="87" customHeight="1" spans="1:37">
      <c r="A355" s="272">
        <v>18</v>
      </c>
      <c r="B355" s="145" t="s">
        <v>1038</v>
      </c>
      <c r="C355" s="145" t="s">
        <v>1489</v>
      </c>
      <c r="D355" s="145" t="s">
        <v>1490</v>
      </c>
      <c r="E355" s="146" t="s">
        <v>1564</v>
      </c>
      <c r="F355" s="145" t="s">
        <v>1565</v>
      </c>
      <c r="G355" s="143" t="s">
        <v>50</v>
      </c>
      <c r="H355" s="145" t="s">
        <v>298</v>
      </c>
      <c r="I355" s="145" t="s">
        <v>888</v>
      </c>
      <c r="J355" s="145" t="s">
        <v>53</v>
      </c>
      <c r="K355" s="145" t="s">
        <v>298</v>
      </c>
      <c r="L355" s="145" t="s">
        <v>66</v>
      </c>
      <c r="M355" s="145" t="s">
        <v>300</v>
      </c>
      <c r="N355" s="146">
        <v>18329533633</v>
      </c>
      <c r="O355" s="145">
        <v>22</v>
      </c>
      <c r="P355" s="145">
        <v>22</v>
      </c>
      <c r="Q355" s="145"/>
      <c r="R355" s="145"/>
      <c r="S355" s="145"/>
      <c r="T355" s="145">
        <v>22</v>
      </c>
      <c r="U355" s="145"/>
      <c r="V355" s="145"/>
      <c r="W355" s="145"/>
      <c r="X355" s="145"/>
      <c r="Y355" s="145" t="s">
        <v>57</v>
      </c>
      <c r="Z355" s="186" t="s">
        <v>58</v>
      </c>
      <c r="AA355" s="186" t="s">
        <v>58</v>
      </c>
      <c r="AB355" s="186" t="s">
        <v>59</v>
      </c>
      <c r="AC355" s="186" t="s">
        <v>59</v>
      </c>
      <c r="AD355" s="186" t="s">
        <v>59</v>
      </c>
      <c r="AE355" s="186">
        <v>6875</v>
      </c>
      <c r="AF355" s="186">
        <v>22447</v>
      </c>
      <c r="AG355" s="186">
        <v>3476</v>
      </c>
      <c r="AH355" s="186">
        <v>11330</v>
      </c>
      <c r="AI355" s="186" t="s">
        <v>1566</v>
      </c>
      <c r="AJ355" s="285" t="s">
        <v>1567</v>
      </c>
      <c r="AK355" s="285"/>
    </row>
    <row r="356" s="98" customFormat="1" ht="87" customHeight="1" spans="1:37">
      <c r="A356" s="272">
        <v>19</v>
      </c>
      <c r="B356" s="171" t="s">
        <v>1038</v>
      </c>
      <c r="C356" s="171" t="s">
        <v>1489</v>
      </c>
      <c r="D356" s="145" t="s">
        <v>1490</v>
      </c>
      <c r="E356" s="276" t="s">
        <v>1568</v>
      </c>
      <c r="F356" s="145" t="s">
        <v>1569</v>
      </c>
      <c r="G356" s="143" t="s">
        <v>50</v>
      </c>
      <c r="H356" s="171" t="s">
        <v>91</v>
      </c>
      <c r="I356" s="270" t="s">
        <v>1570</v>
      </c>
      <c r="J356" s="270" t="s">
        <v>53</v>
      </c>
      <c r="K356" s="145" t="s">
        <v>91</v>
      </c>
      <c r="L356" s="270" t="s">
        <v>66</v>
      </c>
      <c r="M356" s="171" t="s">
        <v>93</v>
      </c>
      <c r="N356" s="170" t="s">
        <v>1571</v>
      </c>
      <c r="O356" s="145">
        <v>42</v>
      </c>
      <c r="P356" s="145">
        <v>42</v>
      </c>
      <c r="Q356" s="171"/>
      <c r="R356" s="270"/>
      <c r="S356" s="270"/>
      <c r="T356" s="171">
        <v>42</v>
      </c>
      <c r="U356" s="270"/>
      <c r="V356" s="270"/>
      <c r="W356" s="270"/>
      <c r="X356" s="270"/>
      <c r="Y356" s="145" t="s">
        <v>57</v>
      </c>
      <c r="Z356" s="283" t="s">
        <v>58</v>
      </c>
      <c r="AA356" s="283" t="s">
        <v>59</v>
      </c>
      <c r="AB356" s="283" t="s">
        <v>59</v>
      </c>
      <c r="AC356" s="283" t="s">
        <v>59</v>
      </c>
      <c r="AD356" s="283" t="s">
        <v>59</v>
      </c>
      <c r="AE356" s="283">
        <v>18066</v>
      </c>
      <c r="AF356" s="283">
        <v>51250</v>
      </c>
      <c r="AG356" s="283">
        <v>2148</v>
      </c>
      <c r="AH356" s="283">
        <v>7357</v>
      </c>
      <c r="AI356" s="283" t="s">
        <v>1548</v>
      </c>
      <c r="AJ356" s="203" t="s">
        <v>1572</v>
      </c>
      <c r="AK356" s="283"/>
    </row>
    <row r="357" s="98" customFormat="1" ht="87" customHeight="1" spans="1:37">
      <c r="A357" s="272">
        <v>20</v>
      </c>
      <c r="B357" s="145" t="s">
        <v>1038</v>
      </c>
      <c r="C357" s="145" t="s">
        <v>1489</v>
      </c>
      <c r="D357" s="145" t="s">
        <v>1490</v>
      </c>
      <c r="E357" s="146" t="s">
        <v>1573</v>
      </c>
      <c r="F357" s="145" t="s">
        <v>1574</v>
      </c>
      <c r="G357" s="143" t="s">
        <v>50</v>
      </c>
      <c r="H357" s="145" t="s">
        <v>283</v>
      </c>
      <c r="I357" s="145" t="s">
        <v>888</v>
      </c>
      <c r="J357" s="145" t="s">
        <v>53</v>
      </c>
      <c r="K357" s="145" t="s">
        <v>283</v>
      </c>
      <c r="L357" s="145" t="s">
        <v>66</v>
      </c>
      <c r="M357" s="145" t="s">
        <v>1575</v>
      </c>
      <c r="N357" s="146">
        <v>13992535959</v>
      </c>
      <c r="O357" s="145">
        <v>18</v>
      </c>
      <c r="P357" s="145">
        <v>18</v>
      </c>
      <c r="Q357" s="173"/>
      <c r="R357" s="173"/>
      <c r="S357" s="173"/>
      <c r="T357" s="173">
        <v>18</v>
      </c>
      <c r="U357" s="173"/>
      <c r="V357" s="145"/>
      <c r="W357" s="145"/>
      <c r="X357" s="145"/>
      <c r="Y357" s="145" t="s">
        <v>57</v>
      </c>
      <c r="Z357" s="186" t="s">
        <v>58</v>
      </c>
      <c r="AA357" s="186" t="s">
        <v>58</v>
      </c>
      <c r="AB357" s="186" t="s">
        <v>59</v>
      </c>
      <c r="AC357" s="186" t="s">
        <v>59</v>
      </c>
      <c r="AD357" s="186" t="s">
        <v>59</v>
      </c>
      <c r="AE357" s="194">
        <v>18681</v>
      </c>
      <c r="AF357" s="194">
        <v>4896</v>
      </c>
      <c r="AG357" s="194">
        <v>2088</v>
      </c>
      <c r="AH357" s="194">
        <v>7563</v>
      </c>
      <c r="AI357" s="186" t="s">
        <v>1576</v>
      </c>
      <c r="AJ357" s="186" t="s">
        <v>1577</v>
      </c>
      <c r="AK357" s="202"/>
    </row>
    <row r="358" s="98" customFormat="1" ht="87" customHeight="1" spans="1:37">
      <c r="A358" s="272">
        <v>21</v>
      </c>
      <c r="B358" s="145" t="s">
        <v>1038</v>
      </c>
      <c r="C358" s="145" t="s">
        <v>1489</v>
      </c>
      <c r="D358" s="145" t="s">
        <v>1490</v>
      </c>
      <c r="E358" s="146" t="s">
        <v>1578</v>
      </c>
      <c r="F358" s="145" t="s">
        <v>1579</v>
      </c>
      <c r="G358" s="143" t="s">
        <v>50</v>
      </c>
      <c r="H358" s="180" t="s">
        <v>111</v>
      </c>
      <c r="I358" s="145" t="s">
        <v>888</v>
      </c>
      <c r="J358" s="180" t="s">
        <v>53</v>
      </c>
      <c r="K358" s="145" t="s">
        <v>111</v>
      </c>
      <c r="L358" s="145" t="s">
        <v>66</v>
      </c>
      <c r="M358" s="145" t="s">
        <v>113</v>
      </c>
      <c r="N358" s="207">
        <v>18391571225</v>
      </c>
      <c r="O358" s="145">
        <v>12</v>
      </c>
      <c r="P358" s="145">
        <v>12</v>
      </c>
      <c r="Q358" s="180"/>
      <c r="R358" s="180"/>
      <c r="S358" s="180"/>
      <c r="T358" s="180">
        <v>12</v>
      </c>
      <c r="U358" s="180"/>
      <c r="V358" s="180"/>
      <c r="W358" s="180"/>
      <c r="X358" s="180"/>
      <c r="Y358" s="145" t="s">
        <v>57</v>
      </c>
      <c r="Z358" s="191" t="s">
        <v>58</v>
      </c>
      <c r="AA358" s="191" t="s">
        <v>58</v>
      </c>
      <c r="AB358" s="191" t="s">
        <v>59</v>
      </c>
      <c r="AC358" s="191" t="s">
        <v>59</v>
      </c>
      <c r="AD358" s="191" t="s">
        <v>59</v>
      </c>
      <c r="AE358" s="191">
        <v>3117</v>
      </c>
      <c r="AF358" s="191">
        <v>11254</v>
      </c>
      <c r="AG358" s="191">
        <v>1338</v>
      </c>
      <c r="AH358" s="191">
        <v>4641</v>
      </c>
      <c r="AI358" s="186" t="s">
        <v>1076</v>
      </c>
      <c r="AJ358" s="186" t="s">
        <v>1580</v>
      </c>
      <c r="AK358" s="191"/>
    </row>
    <row r="359" s="98" customFormat="1" ht="87" customHeight="1" spans="1:37">
      <c r="A359" s="272">
        <v>22</v>
      </c>
      <c r="B359" s="145" t="s">
        <v>1038</v>
      </c>
      <c r="C359" s="145" t="s">
        <v>1489</v>
      </c>
      <c r="D359" s="145" t="s">
        <v>1490</v>
      </c>
      <c r="E359" s="146" t="s">
        <v>1581</v>
      </c>
      <c r="F359" s="145" t="s">
        <v>1582</v>
      </c>
      <c r="G359" s="143" t="s">
        <v>50</v>
      </c>
      <c r="H359" s="145" t="s">
        <v>262</v>
      </c>
      <c r="I359" s="145" t="s">
        <v>262</v>
      </c>
      <c r="J359" s="145" t="s">
        <v>53</v>
      </c>
      <c r="K359" s="145" t="s">
        <v>262</v>
      </c>
      <c r="L359" s="145" t="s">
        <v>66</v>
      </c>
      <c r="M359" s="145" t="s">
        <v>264</v>
      </c>
      <c r="N359" s="146">
        <v>13709156623</v>
      </c>
      <c r="O359" s="145">
        <v>18</v>
      </c>
      <c r="P359" s="145">
        <v>18</v>
      </c>
      <c r="Q359" s="145"/>
      <c r="R359" s="145"/>
      <c r="S359" s="145"/>
      <c r="T359" s="145">
        <v>18</v>
      </c>
      <c r="U359" s="145"/>
      <c r="V359" s="145"/>
      <c r="W359" s="145"/>
      <c r="X359" s="145"/>
      <c r="Y359" s="145" t="s">
        <v>57</v>
      </c>
      <c r="Z359" s="186" t="s">
        <v>58</v>
      </c>
      <c r="AA359" s="186" t="s">
        <v>58</v>
      </c>
      <c r="AB359" s="186" t="s">
        <v>59</v>
      </c>
      <c r="AC359" s="186" t="s">
        <v>59</v>
      </c>
      <c r="AD359" s="186" t="s">
        <v>59</v>
      </c>
      <c r="AE359" s="186">
        <v>4867</v>
      </c>
      <c r="AF359" s="186">
        <v>21426</v>
      </c>
      <c r="AG359" s="186">
        <v>3090</v>
      </c>
      <c r="AH359" s="186">
        <v>10290</v>
      </c>
      <c r="AI359" s="186" t="s">
        <v>1583</v>
      </c>
      <c r="AJ359" s="186" t="s">
        <v>1584</v>
      </c>
      <c r="AK359" s="186"/>
    </row>
    <row r="360" s="98" customFormat="1" ht="87" customHeight="1" spans="1:37">
      <c r="A360" s="272">
        <v>23</v>
      </c>
      <c r="B360" s="145" t="s">
        <v>1038</v>
      </c>
      <c r="C360" s="145" t="s">
        <v>1489</v>
      </c>
      <c r="D360" s="145" t="s">
        <v>1490</v>
      </c>
      <c r="E360" s="146" t="s">
        <v>1585</v>
      </c>
      <c r="F360" s="145" t="s">
        <v>1586</v>
      </c>
      <c r="G360" s="143" t="s">
        <v>50</v>
      </c>
      <c r="H360" s="145" t="s">
        <v>118</v>
      </c>
      <c r="I360" s="145" t="s">
        <v>1587</v>
      </c>
      <c r="J360" s="145" t="s">
        <v>53</v>
      </c>
      <c r="K360" s="145" t="s">
        <v>118</v>
      </c>
      <c r="L360" s="145" t="s">
        <v>66</v>
      </c>
      <c r="M360" s="145" t="s">
        <v>120</v>
      </c>
      <c r="N360" s="146">
        <v>13992525803</v>
      </c>
      <c r="O360" s="145">
        <v>29</v>
      </c>
      <c r="P360" s="145">
        <v>29</v>
      </c>
      <c r="Q360" s="145"/>
      <c r="R360" s="145"/>
      <c r="S360" s="145"/>
      <c r="T360" s="145">
        <v>29</v>
      </c>
      <c r="U360" s="145"/>
      <c r="V360" s="145"/>
      <c r="W360" s="145"/>
      <c r="X360" s="145"/>
      <c r="Y360" s="145" t="s">
        <v>57</v>
      </c>
      <c r="Z360" s="186" t="s">
        <v>58</v>
      </c>
      <c r="AA360" s="186" t="s">
        <v>59</v>
      </c>
      <c r="AB360" s="186" t="s">
        <v>59</v>
      </c>
      <c r="AC360" s="186" t="s">
        <v>59</v>
      </c>
      <c r="AD360" s="186" t="s">
        <v>59</v>
      </c>
      <c r="AE360" s="186">
        <v>9100</v>
      </c>
      <c r="AF360" s="186">
        <v>32200</v>
      </c>
      <c r="AG360" s="186">
        <v>2887</v>
      </c>
      <c r="AH360" s="186">
        <v>8449</v>
      </c>
      <c r="AI360" s="186" t="s">
        <v>1588</v>
      </c>
      <c r="AJ360" s="186" t="s">
        <v>1589</v>
      </c>
      <c r="AK360" s="186"/>
    </row>
    <row r="361" s="98" customFormat="1" ht="87" customHeight="1" spans="1:37">
      <c r="A361" s="272">
        <v>24</v>
      </c>
      <c r="B361" s="145" t="s">
        <v>1038</v>
      </c>
      <c r="C361" s="145" t="s">
        <v>1489</v>
      </c>
      <c r="D361" s="145" t="s">
        <v>1490</v>
      </c>
      <c r="E361" s="146" t="s">
        <v>1590</v>
      </c>
      <c r="F361" s="145" t="s">
        <v>1591</v>
      </c>
      <c r="G361" s="143" t="s">
        <v>50</v>
      </c>
      <c r="H361" s="180" t="s">
        <v>590</v>
      </c>
      <c r="I361" s="145" t="s">
        <v>132</v>
      </c>
      <c r="J361" s="180" t="s">
        <v>53</v>
      </c>
      <c r="K361" s="145" t="s">
        <v>590</v>
      </c>
      <c r="L361" s="145" t="s">
        <v>66</v>
      </c>
      <c r="M361" s="145" t="s">
        <v>592</v>
      </c>
      <c r="N361" s="207">
        <v>13571458732</v>
      </c>
      <c r="O361" s="145">
        <v>16</v>
      </c>
      <c r="P361" s="145">
        <v>16</v>
      </c>
      <c r="Q361" s="180"/>
      <c r="R361" s="180"/>
      <c r="S361" s="180"/>
      <c r="T361" s="180">
        <v>16</v>
      </c>
      <c r="U361" s="180"/>
      <c r="V361" s="180"/>
      <c r="W361" s="180"/>
      <c r="X361" s="180"/>
      <c r="Y361" s="145" t="s">
        <v>57</v>
      </c>
      <c r="Z361" s="191" t="s">
        <v>58</v>
      </c>
      <c r="AA361" s="191" t="s">
        <v>59</v>
      </c>
      <c r="AB361" s="191" t="s">
        <v>59</v>
      </c>
      <c r="AC361" s="191" t="s">
        <v>59</v>
      </c>
      <c r="AD361" s="191" t="s">
        <v>59</v>
      </c>
      <c r="AE361" s="191">
        <v>1800</v>
      </c>
      <c r="AF361" s="191">
        <v>6800</v>
      </c>
      <c r="AG361" s="191">
        <v>600</v>
      </c>
      <c r="AH361" s="191">
        <v>1860</v>
      </c>
      <c r="AI361" s="186" t="s">
        <v>1592</v>
      </c>
      <c r="AJ361" s="186" t="s">
        <v>1593</v>
      </c>
      <c r="AK361" s="191"/>
    </row>
    <row r="362" s="96" customFormat="1" ht="153" customHeight="1" spans="1:37">
      <c r="A362" s="272">
        <v>25</v>
      </c>
      <c r="B362" s="145" t="s">
        <v>1038</v>
      </c>
      <c r="C362" s="145" t="s">
        <v>1489</v>
      </c>
      <c r="D362" s="145" t="s">
        <v>1490</v>
      </c>
      <c r="E362" s="146" t="s">
        <v>1594</v>
      </c>
      <c r="F362" s="145" t="s">
        <v>1595</v>
      </c>
      <c r="G362" s="143" t="s">
        <v>50</v>
      </c>
      <c r="H362" s="145" t="s">
        <v>77</v>
      </c>
      <c r="I362" s="145" t="s">
        <v>1596</v>
      </c>
      <c r="J362" s="145" t="s">
        <v>53</v>
      </c>
      <c r="K362" s="145" t="s">
        <v>77</v>
      </c>
      <c r="L362" s="145" t="s">
        <v>66</v>
      </c>
      <c r="M362" s="145" t="s">
        <v>79</v>
      </c>
      <c r="N362" s="146">
        <v>18909159128</v>
      </c>
      <c r="O362" s="145">
        <v>10</v>
      </c>
      <c r="P362" s="145">
        <v>10</v>
      </c>
      <c r="Q362" s="145"/>
      <c r="R362" s="145"/>
      <c r="S362" s="145"/>
      <c r="T362" s="145">
        <v>10</v>
      </c>
      <c r="U362" s="145"/>
      <c r="V362" s="145"/>
      <c r="W362" s="145"/>
      <c r="X362" s="145"/>
      <c r="Y362" s="171" t="s">
        <v>57</v>
      </c>
      <c r="Z362" s="186" t="s">
        <v>58</v>
      </c>
      <c r="AA362" s="186" t="s">
        <v>59</v>
      </c>
      <c r="AB362" s="186" t="s">
        <v>59</v>
      </c>
      <c r="AC362" s="186" t="s">
        <v>59</v>
      </c>
      <c r="AD362" s="186" t="s">
        <v>59</v>
      </c>
      <c r="AE362" s="186">
        <v>2090</v>
      </c>
      <c r="AF362" s="186">
        <v>7500</v>
      </c>
      <c r="AG362" s="186">
        <v>4</v>
      </c>
      <c r="AH362" s="186">
        <v>9</v>
      </c>
      <c r="AI362" s="186" t="s">
        <v>1084</v>
      </c>
      <c r="AJ362" s="186" t="s">
        <v>1597</v>
      </c>
      <c r="AK362" s="202"/>
    </row>
    <row r="363" s="96" customFormat="1" ht="153" customHeight="1" spans="1:37">
      <c r="A363" s="272">
        <v>26</v>
      </c>
      <c r="B363" s="273" t="s">
        <v>1495</v>
      </c>
      <c r="C363" s="273" t="s">
        <v>1489</v>
      </c>
      <c r="D363" s="273" t="s">
        <v>1490</v>
      </c>
      <c r="E363" s="146" t="s">
        <v>1598</v>
      </c>
      <c r="F363" s="145" t="s">
        <v>1599</v>
      </c>
      <c r="G363" s="143" t="s">
        <v>50</v>
      </c>
      <c r="H363" s="145" t="s">
        <v>178</v>
      </c>
      <c r="I363" s="145" t="s">
        <v>185</v>
      </c>
      <c r="J363" s="145" t="s">
        <v>53</v>
      </c>
      <c r="K363" s="145" t="s">
        <v>178</v>
      </c>
      <c r="L363" s="273" t="s">
        <v>66</v>
      </c>
      <c r="M363" s="273" t="s">
        <v>366</v>
      </c>
      <c r="N363" s="274">
        <v>13909152287</v>
      </c>
      <c r="O363" s="145">
        <v>233.056</v>
      </c>
      <c r="P363" s="145">
        <v>233.056</v>
      </c>
      <c r="Q363" s="145"/>
      <c r="R363" s="145"/>
      <c r="S363" s="145"/>
      <c r="T363" s="145">
        <v>233.056</v>
      </c>
      <c r="U363" s="145"/>
      <c r="V363" s="145"/>
      <c r="W363" s="145"/>
      <c r="X363" s="145"/>
      <c r="Y363" s="171" t="s">
        <v>57</v>
      </c>
      <c r="Z363" s="186" t="s">
        <v>58</v>
      </c>
      <c r="AA363" s="186" t="s">
        <v>59</v>
      </c>
      <c r="AB363" s="186" t="s">
        <v>59</v>
      </c>
      <c r="AC363" s="186" t="s">
        <v>59</v>
      </c>
      <c r="AD363" s="186" t="s">
        <v>59</v>
      </c>
      <c r="AE363" s="186">
        <v>7042</v>
      </c>
      <c r="AF363" s="186">
        <v>26282</v>
      </c>
      <c r="AG363" s="186">
        <v>826</v>
      </c>
      <c r="AH363" s="186">
        <v>2645</v>
      </c>
      <c r="AI363" s="186" t="s">
        <v>1600</v>
      </c>
      <c r="AJ363" s="186" t="s">
        <v>1601</v>
      </c>
      <c r="AK363" s="202"/>
    </row>
    <row r="364" s="96" customFormat="1" ht="153" customHeight="1" spans="1:37">
      <c r="A364" s="272">
        <v>27</v>
      </c>
      <c r="B364" s="145" t="s">
        <v>1038</v>
      </c>
      <c r="C364" s="145" t="s">
        <v>1489</v>
      </c>
      <c r="D364" s="145" t="s">
        <v>1490</v>
      </c>
      <c r="E364" s="146" t="s">
        <v>1602</v>
      </c>
      <c r="F364" s="145" t="s">
        <v>1603</v>
      </c>
      <c r="G364" s="143" t="s">
        <v>50</v>
      </c>
      <c r="H364" s="145" t="s">
        <v>192</v>
      </c>
      <c r="I364" s="145" t="s">
        <v>185</v>
      </c>
      <c r="J364" s="145" t="s">
        <v>53</v>
      </c>
      <c r="K364" s="145" t="s">
        <v>192</v>
      </c>
      <c r="L364" s="145" t="s">
        <v>66</v>
      </c>
      <c r="M364" s="145" t="s">
        <v>194</v>
      </c>
      <c r="N364" s="146">
        <v>18209152233</v>
      </c>
      <c r="O364" s="145">
        <v>257.52</v>
      </c>
      <c r="P364" s="145">
        <v>257.52</v>
      </c>
      <c r="Q364" s="145"/>
      <c r="R364" s="145"/>
      <c r="S364" s="145"/>
      <c r="T364" s="145">
        <v>257.52</v>
      </c>
      <c r="U364" s="145"/>
      <c r="V364" s="145"/>
      <c r="W364" s="145"/>
      <c r="X364" s="145"/>
      <c r="Y364" s="171" t="s">
        <v>57</v>
      </c>
      <c r="Z364" s="186" t="s">
        <v>58</v>
      </c>
      <c r="AA364" s="186" t="s">
        <v>59</v>
      </c>
      <c r="AB364" s="186" t="s">
        <v>59</v>
      </c>
      <c r="AC364" s="186" t="s">
        <v>59</v>
      </c>
      <c r="AD364" s="186" t="s">
        <v>59</v>
      </c>
      <c r="AE364" s="186">
        <v>3884</v>
      </c>
      <c r="AF364" s="186">
        <v>13593</v>
      </c>
      <c r="AG364" s="186">
        <v>405</v>
      </c>
      <c r="AH364" s="186">
        <v>1355</v>
      </c>
      <c r="AI364" s="186" t="s">
        <v>1600</v>
      </c>
      <c r="AJ364" s="186" t="s">
        <v>1604</v>
      </c>
      <c r="AK364" s="202"/>
    </row>
    <row r="365" s="96" customFormat="1" ht="102" customHeight="1" spans="1:37">
      <c r="A365" s="272">
        <v>28</v>
      </c>
      <c r="B365" s="145" t="s">
        <v>1038</v>
      </c>
      <c r="C365" s="145" t="s">
        <v>1489</v>
      </c>
      <c r="D365" s="145" t="s">
        <v>1490</v>
      </c>
      <c r="E365" s="146" t="s">
        <v>1605</v>
      </c>
      <c r="F365" s="145" t="s">
        <v>1606</v>
      </c>
      <c r="G365" s="143" t="s">
        <v>50</v>
      </c>
      <c r="H365" s="145" t="s">
        <v>310</v>
      </c>
      <c r="I365" s="145" t="s">
        <v>185</v>
      </c>
      <c r="J365" s="145" t="s">
        <v>53</v>
      </c>
      <c r="K365" s="145" t="s">
        <v>310</v>
      </c>
      <c r="L365" s="145" t="s">
        <v>66</v>
      </c>
      <c r="M365" s="145" t="s">
        <v>312</v>
      </c>
      <c r="N365" s="146">
        <v>15591596850</v>
      </c>
      <c r="O365" s="145">
        <v>208.072</v>
      </c>
      <c r="P365" s="145">
        <v>208.072</v>
      </c>
      <c r="Q365" s="145"/>
      <c r="R365" s="145"/>
      <c r="S365" s="145"/>
      <c r="T365" s="145">
        <v>208.072</v>
      </c>
      <c r="U365" s="145"/>
      <c r="V365" s="145"/>
      <c r="W365" s="145"/>
      <c r="X365" s="145"/>
      <c r="Y365" s="171" t="s">
        <v>57</v>
      </c>
      <c r="Z365" s="186" t="s">
        <v>58</v>
      </c>
      <c r="AA365" s="186" t="s">
        <v>59</v>
      </c>
      <c r="AB365" s="186" t="s">
        <v>59</v>
      </c>
      <c r="AC365" s="186" t="s">
        <v>59</v>
      </c>
      <c r="AD365" s="186" t="s">
        <v>59</v>
      </c>
      <c r="AE365" s="186">
        <v>1003</v>
      </c>
      <c r="AF365" s="186">
        <v>3925</v>
      </c>
      <c r="AG365" s="186">
        <v>19</v>
      </c>
      <c r="AH365" s="186">
        <v>71</v>
      </c>
      <c r="AI365" s="186" t="s">
        <v>1600</v>
      </c>
      <c r="AJ365" s="186" t="s">
        <v>1607</v>
      </c>
      <c r="AK365" s="202"/>
    </row>
    <row r="366" s="96" customFormat="1" ht="153" customHeight="1" spans="1:37">
      <c r="A366" s="272">
        <v>29</v>
      </c>
      <c r="B366" s="145" t="s">
        <v>1038</v>
      </c>
      <c r="C366" s="145" t="s">
        <v>1489</v>
      </c>
      <c r="D366" s="145" t="s">
        <v>1490</v>
      </c>
      <c r="E366" s="146" t="s">
        <v>1608</v>
      </c>
      <c r="F366" s="145" t="s">
        <v>1609</v>
      </c>
      <c r="G366" s="143" t="s">
        <v>50</v>
      </c>
      <c r="H366" s="145" t="s">
        <v>64</v>
      </c>
      <c r="I366" s="145" t="s">
        <v>185</v>
      </c>
      <c r="J366" s="145" t="s">
        <v>53</v>
      </c>
      <c r="K366" s="145" t="s">
        <v>64</v>
      </c>
      <c r="L366" s="145" t="s">
        <v>66</v>
      </c>
      <c r="M366" s="145" t="s">
        <v>67</v>
      </c>
      <c r="N366" s="146">
        <v>13571426633</v>
      </c>
      <c r="O366" s="145">
        <v>65.12</v>
      </c>
      <c r="P366" s="145">
        <v>65.12</v>
      </c>
      <c r="Q366" s="145"/>
      <c r="R366" s="145"/>
      <c r="S366" s="145"/>
      <c r="T366" s="145">
        <v>65.12</v>
      </c>
      <c r="U366" s="145"/>
      <c r="V366" s="145"/>
      <c r="W366" s="145"/>
      <c r="X366" s="145"/>
      <c r="Y366" s="171" t="s">
        <v>57</v>
      </c>
      <c r="Z366" s="186" t="s">
        <v>58</v>
      </c>
      <c r="AA366" s="186" t="s">
        <v>59</v>
      </c>
      <c r="AB366" s="186" t="s">
        <v>59</v>
      </c>
      <c r="AC366" s="186" t="s">
        <v>59</v>
      </c>
      <c r="AD366" s="186" t="s">
        <v>59</v>
      </c>
      <c r="AE366" s="186">
        <v>420</v>
      </c>
      <c r="AF366" s="186">
        <v>1400</v>
      </c>
      <c r="AG366" s="186">
        <v>120</v>
      </c>
      <c r="AH366" s="186">
        <v>480</v>
      </c>
      <c r="AI366" s="186" t="s">
        <v>1600</v>
      </c>
      <c r="AJ366" s="186" t="s">
        <v>1610</v>
      </c>
      <c r="AK366" s="202"/>
    </row>
    <row r="367" s="96" customFormat="1" ht="153" customHeight="1" spans="1:37">
      <c r="A367" s="272">
        <v>30</v>
      </c>
      <c r="B367" s="145" t="s">
        <v>1038</v>
      </c>
      <c r="C367" s="145" t="s">
        <v>1489</v>
      </c>
      <c r="D367" s="145" t="s">
        <v>1490</v>
      </c>
      <c r="E367" s="146" t="s">
        <v>1611</v>
      </c>
      <c r="F367" s="145" t="s">
        <v>1612</v>
      </c>
      <c r="G367" s="143" t="s">
        <v>50</v>
      </c>
      <c r="H367" s="145" t="s">
        <v>237</v>
      </c>
      <c r="I367" s="145" t="s">
        <v>185</v>
      </c>
      <c r="J367" s="173" t="s">
        <v>53</v>
      </c>
      <c r="K367" s="145" t="s">
        <v>237</v>
      </c>
      <c r="L367" s="145" t="s">
        <v>66</v>
      </c>
      <c r="M367" s="145" t="s">
        <v>239</v>
      </c>
      <c r="N367" s="146">
        <v>13488209070</v>
      </c>
      <c r="O367" s="145">
        <v>16.912</v>
      </c>
      <c r="P367" s="145">
        <v>16.912</v>
      </c>
      <c r="Q367" s="145"/>
      <c r="R367" s="145"/>
      <c r="S367" s="145"/>
      <c r="T367" s="145">
        <v>16.912</v>
      </c>
      <c r="U367" s="145"/>
      <c r="V367" s="145"/>
      <c r="W367" s="145"/>
      <c r="X367" s="145"/>
      <c r="Y367" s="171" t="s">
        <v>57</v>
      </c>
      <c r="Z367" s="186" t="s">
        <v>58</v>
      </c>
      <c r="AA367" s="186" t="s">
        <v>59</v>
      </c>
      <c r="AB367" s="186" t="s">
        <v>59</v>
      </c>
      <c r="AC367" s="186" t="s">
        <v>59</v>
      </c>
      <c r="AD367" s="186" t="s">
        <v>59</v>
      </c>
      <c r="AE367" s="186">
        <v>1784</v>
      </c>
      <c r="AF367" s="186">
        <v>5410</v>
      </c>
      <c r="AG367" s="186">
        <v>196</v>
      </c>
      <c r="AH367" s="186">
        <v>545</v>
      </c>
      <c r="AI367" s="186" t="s">
        <v>1600</v>
      </c>
      <c r="AJ367" s="186" t="s">
        <v>1613</v>
      </c>
      <c r="AK367" s="202"/>
    </row>
    <row r="368" s="96" customFormat="1" ht="153" customHeight="1" spans="1:37">
      <c r="A368" s="272">
        <v>31</v>
      </c>
      <c r="B368" s="171" t="s">
        <v>1038</v>
      </c>
      <c r="C368" s="171" t="s">
        <v>1489</v>
      </c>
      <c r="D368" s="145" t="s">
        <v>1490</v>
      </c>
      <c r="E368" s="146" t="s">
        <v>1614</v>
      </c>
      <c r="F368" s="145" t="s">
        <v>1615</v>
      </c>
      <c r="G368" s="143" t="s">
        <v>50</v>
      </c>
      <c r="H368" s="145" t="s">
        <v>91</v>
      </c>
      <c r="I368" s="145" t="s">
        <v>185</v>
      </c>
      <c r="J368" s="270" t="s">
        <v>53</v>
      </c>
      <c r="K368" s="145" t="s">
        <v>91</v>
      </c>
      <c r="L368" s="270" t="s">
        <v>66</v>
      </c>
      <c r="M368" s="171" t="s">
        <v>93</v>
      </c>
      <c r="N368" s="170" t="s">
        <v>1571</v>
      </c>
      <c r="O368" s="145">
        <v>14.22</v>
      </c>
      <c r="P368" s="145">
        <v>14.22</v>
      </c>
      <c r="Q368" s="145"/>
      <c r="R368" s="145"/>
      <c r="S368" s="145"/>
      <c r="T368" s="145">
        <v>14.22</v>
      </c>
      <c r="U368" s="145"/>
      <c r="V368" s="145"/>
      <c r="W368" s="145"/>
      <c r="X368" s="145"/>
      <c r="Y368" s="171" t="s">
        <v>57</v>
      </c>
      <c r="Z368" s="186" t="s">
        <v>58</v>
      </c>
      <c r="AA368" s="186" t="s">
        <v>59</v>
      </c>
      <c r="AB368" s="186" t="s">
        <v>59</v>
      </c>
      <c r="AC368" s="186" t="s">
        <v>59</v>
      </c>
      <c r="AD368" s="186" t="s">
        <v>59</v>
      </c>
      <c r="AE368" s="186">
        <v>1100</v>
      </c>
      <c r="AF368" s="186">
        <v>3875</v>
      </c>
      <c r="AG368" s="186">
        <v>56</v>
      </c>
      <c r="AH368" s="186">
        <v>210</v>
      </c>
      <c r="AI368" s="186" t="s">
        <v>1600</v>
      </c>
      <c r="AJ368" s="186" t="s">
        <v>1616</v>
      </c>
      <c r="AK368" s="202"/>
    </row>
    <row r="369" s="96" customFormat="1" ht="153" customHeight="1" spans="1:37">
      <c r="A369" s="272">
        <v>32</v>
      </c>
      <c r="B369" s="145" t="s">
        <v>1038</v>
      </c>
      <c r="C369" s="145" t="s">
        <v>1489</v>
      </c>
      <c r="D369" s="145" t="s">
        <v>1490</v>
      </c>
      <c r="E369" s="146" t="s">
        <v>1617</v>
      </c>
      <c r="F369" s="145" t="s">
        <v>1618</v>
      </c>
      <c r="G369" s="143" t="s">
        <v>50</v>
      </c>
      <c r="H369" s="145" t="s">
        <v>199</v>
      </c>
      <c r="I369" s="145" t="s">
        <v>185</v>
      </c>
      <c r="J369" s="145" t="s">
        <v>53</v>
      </c>
      <c r="K369" s="145" t="s">
        <v>199</v>
      </c>
      <c r="L369" s="145" t="s">
        <v>66</v>
      </c>
      <c r="M369" s="145" t="s">
        <v>201</v>
      </c>
      <c r="N369" s="146">
        <v>15991159955</v>
      </c>
      <c r="O369" s="145">
        <v>5.1</v>
      </c>
      <c r="P369" s="145">
        <v>5.1</v>
      </c>
      <c r="Q369" s="145"/>
      <c r="R369" s="145"/>
      <c r="S369" s="145"/>
      <c r="T369" s="145">
        <v>5.1</v>
      </c>
      <c r="U369" s="145"/>
      <c r="V369" s="145"/>
      <c r="W369" s="145"/>
      <c r="X369" s="145"/>
      <c r="Y369" s="171" t="s">
        <v>57</v>
      </c>
      <c r="Z369" s="186" t="s">
        <v>58</v>
      </c>
      <c r="AA369" s="186" t="s">
        <v>59</v>
      </c>
      <c r="AB369" s="186" t="s">
        <v>59</v>
      </c>
      <c r="AC369" s="186" t="s">
        <v>59</v>
      </c>
      <c r="AD369" s="186" t="s">
        <v>59</v>
      </c>
      <c r="AE369" s="186">
        <v>957</v>
      </c>
      <c r="AF369" s="186">
        <v>2977</v>
      </c>
      <c r="AG369" s="186">
        <v>198</v>
      </c>
      <c r="AH369" s="186">
        <v>711</v>
      </c>
      <c r="AI369" s="186" t="s">
        <v>1600</v>
      </c>
      <c r="AJ369" s="186" t="s">
        <v>1619</v>
      </c>
      <c r="AK369" s="202"/>
    </row>
    <row r="370" s="96" customFormat="1" ht="153" customHeight="1" spans="1:37">
      <c r="A370" s="272">
        <v>33</v>
      </c>
      <c r="B370" s="273" t="s">
        <v>1495</v>
      </c>
      <c r="C370" s="273" t="s">
        <v>1489</v>
      </c>
      <c r="D370" s="273" t="s">
        <v>1490</v>
      </c>
      <c r="E370" s="146" t="s">
        <v>1620</v>
      </c>
      <c r="F370" s="145" t="s">
        <v>1621</v>
      </c>
      <c r="G370" s="143" t="s">
        <v>50</v>
      </c>
      <c r="H370" s="145" t="s">
        <v>178</v>
      </c>
      <c r="I370" s="145" t="s">
        <v>1622</v>
      </c>
      <c r="J370" s="145" t="s">
        <v>53</v>
      </c>
      <c r="K370" s="145" t="s">
        <v>178</v>
      </c>
      <c r="L370" s="273" t="s">
        <v>66</v>
      </c>
      <c r="M370" s="273" t="s">
        <v>366</v>
      </c>
      <c r="N370" s="274">
        <v>13909152287</v>
      </c>
      <c r="O370" s="145">
        <v>60</v>
      </c>
      <c r="P370" s="145">
        <v>60</v>
      </c>
      <c r="Q370" s="145"/>
      <c r="R370" s="145"/>
      <c r="S370" s="145"/>
      <c r="T370" s="145">
        <v>60</v>
      </c>
      <c r="U370" s="145"/>
      <c r="V370" s="145"/>
      <c r="W370" s="145"/>
      <c r="X370" s="145"/>
      <c r="Y370" s="171" t="s">
        <v>57</v>
      </c>
      <c r="Z370" s="186" t="s">
        <v>58</v>
      </c>
      <c r="AA370" s="186" t="s">
        <v>59</v>
      </c>
      <c r="AB370" s="186" t="s">
        <v>59</v>
      </c>
      <c r="AC370" s="186" t="s">
        <v>59</v>
      </c>
      <c r="AD370" s="186" t="s">
        <v>59</v>
      </c>
      <c r="AE370" s="186">
        <v>630</v>
      </c>
      <c r="AF370" s="186">
        <v>2404</v>
      </c>
      <c r="AG370" s="186">
        <v>20</v>
      </c>
      <c r="AH370" s="186">
        <v>57</v>
      </c>
      <c r="AI370" s="186" t="s">
        <v>1600</v>
      </c>
      <c r="AJ370" s="186" t="s">
        <v>1623</v>
      </c>
      <c r="AK370" s="202"/>
    </row>
    <row r="371" s="96" customFormat="1" ht="153" customHeight="1" spans="1:37">
      <c r="A371" s="272">
        <v>34</v>
      </c>
      <c r="B371" s="273" t="s">
        <v>1495</v>
      </c>
      <c r="C371" s="273" t="s">
        <v>1489</v>
      </c>
      <c r="D371" s="273" t="s">
        <v>1624</v>
      </c>
      <c r="E371" s="146" t="s">
        <v>1625</v>
      </c>
      <c r="F371" s="145" t="s">
        <v>1626</v>
      </c>
      <c r="G371" s="143" t="s">
        <v>50</v>
      </c>
      <c r="H371" s="145" t="s">
        <v>178</v>
      </c>
      <c r="I371" s="145" t="s">
        <v>1622</v>
      </c>
      <c r="J371" s="145" t="s">
        <v>53</v>
      </c>
      <c r="K371" s="145" t="s">
        <v>178</v>
      </c>
      <c r="L371" s="273" t="s">
        <v>66</v>
      </c>
      <c r="M371" s="273" t="s">
        <v>366</v>
      </c>
      <c r="N371" s="274">
        <v>13909152287</v>
      </c>
      <c r="O371" s="145">
        <v>70</v>
      </c>
      <c r="P371" s="145">
        <v>70</v>
      </c>
      <c r="Q371" s="145"/>
      <c r="R371" s="145"/>
      <c r="S371" s="145"/>
      <c r="T371" s="145">
        <v>70</v>
      </c>
      <c r="U371" s="145"/>
      <c r="V371" s="145"/>
      <c r="W371" s="145"/>
      <c r="X371" s="145"/>
      <c r="Y371" s="171" t="s">
        <v>57</v>
      </c>
      <c r="Z371" s="186" t="s">
        <v>58</v>
      </c>
      <c r="AA371" s="186" t="s">
        <v>59</v>
      </c>
      <c r="AB371" s="186" t="s">
        <v>59</v>
      </c>
      <c r="AC371" s="186" t="s">
        <v>59</v>
      </c>
      <c r="AD371" s="186" t="s">
        <v>59</v>
      </c>
      <c r="AE371" s="186">
        <v>630</v>
      </c>
      <c r="AF371" s="186">
        <v>2404</v>
      </c>
      <c r="AG371" s="186">
        <v>20</v>
      </c>
      <c r="AH371" s="186">
        <v>57</v>
      </c>
      <c r="AI371" s="186" t="s">
        <v>1600</v>
      </c>
      <c r="AJ371" s="186" t="s">
        <v>1627</v>
      </c>
      <c r="AK371" s="202"/>
    </row>
    <row r="372" s="96" customFormat="1" ht="153" customHeight="1" spans="1:37">
      <c r="A372" s="272">
        <v>35</v>
      </c>
      <c r="B372" s="273" t="s">
        <v>1495</v>
      </c>
      <c r="C372" s="273" t="s">
        <v>1489</v>
      </c>
      <c r="D372" s="273" t="s">
        <v>1624</v>
      </c>
      <c r="E372" s="146" t="s">
        <v>1628</v>
      </c>
      <c r="F372" s="145" t="s">
        <v>1629</v>
      </c>
      <c r="G372" s="143" t="s">
        <v>50</v>
      </c>
      <c r="H372" s="145" t="s">
        <v>178</v>
      </c>
      <c r="I372" s="145" t="s">
        <v>1630</v>
      </c>
      <c r="J372" s="145" t="s">
        <v>53</v>
      </c>
      <c r="K372" s="145" t="s">
        <v>178</v>
      </c>
      <c r="L372" s="273" t="s">
        <v>66</v>
      </c>
      <c r="M372" s="273" t="s">
        <v>366</v>
      </c>
      <c r="N372" s="274">
        <v>13909152287</v>
      </c>
      <c r="O372" s="145">
        <v>100</v>
      </c>
      <c r="P372" s="145">
        <v>100</v>
      </c>
      <c r="Q372" s="145"/>
      <c r="R372" s="145"/>
      <c r="S372" s="145"/>
      <c r="T372" s="145">
        <v>100</v>
      </c>
      <c r="U372" s="145"/>
      <c r="V372" s="145"/>
      <c r="W372" s="145"/>
      <c r="X372" s="145"/>
      <c r="Y372" s="171" t="s">
        <v>57</v>
      </c>
      <c r="Z372" s="186" t="s">
        <v>58</v>
      </c>
      <c r="AA372" s="186" t="s">
        <v>59</v>
      </c>
      <c r="AB372" s="186" t="s">
        <v>59</v>
      </c>
      <c r="AC372" s="186" t="s">
        <v>59</v>
      </c>
      <c r="AD372" s="186" t="s">
        <v>59</v>
      </c>
      <c r="AE372" s="186">
        <v>3036</v>
      </c>
      <c r="AF372" s="186">
        <v>10299</v>
      </c>
      <c r="AG372" s="186"/>
      <c r="AH372" s="186"/>
      <c r="AI372" s="186" t="s">
        <v>1600</v>
      </c>
      <c r="AJ372" s="186" t="s">
        <v>1631</v>
      </c>
      <c r="AK372" s="202"/>
    </row>
    <row r="373" s="96" customFormat="1" ht="153" customHeight="1" spans="1:37">
      <c r="A373" s="272">
        <v>36</v>
      </c>
      <c r="B373" s="273" t="s">
        <v>1495</v>
      </c>
      <c r="C373" s="273" t="s">
        <v>1489</v>
      </c>
      <c r="D373" s="273" t="s">
        <v>1490</v>
      </c>
      <c r="E373" s="146" t="s">
        <v>1632</v>
      </c>
      <c r="F373" s="145" t="s">
        <v>1633</v>
      </c>
      <c r="G373" s="143" t="s">
        <v>50</v>
      </c>
      <c r="H373" s="145" t="s">
        <v>178</v>
      </c>
      <c r="I373" s="145"/>
      <c r="J373" s="145" t="s">
        <v>53</v>
      </c>
      <c r="K373" s="145" t="s">
        <v>178</v>
      </c>
      <c r="L373" s="273" t="s">
        <v>66</v>
      </c>
      <c r="M373" s="273" t="s">
        <v>366</v>
      </c>
      <c r="N373" s="274">
        <v>13909152287</v>
      </c>
      <c r="O373" s="145">
        <v>25</v>
      </c>
      <c r="P373" s="145">
        <v>25</v>
      </c>
      <c r="Q373" s="145"/>
      <c r="R373" s="145"/>
      <c r="S373" s="145"/>
      <c r="T373" s="145">
        <v>25</v>
      </c>
      <c r="U373" s="145"/>
      <c r="V373" s="145"/>
      <c r="W373" s="145"/>
      <c r="X373" s="145"/>
      <c r="Y373" s="171" t="s">
        <v>57</v>
      </c>
      <c r="Z373" s="186" t="s">
        <v>58</v>
      </c>
      <c r="AA373" s="186" t="s">
        <v>59</v>
      </c>
      <c r="AB373" s="186" t="s">
        <v>59</v>
      </c>
      <c r="AC373" s="186" t="s">
        <v>59</v>
      </c>
      <c r="AD373" s="186" t="s">
        <v>59</v>
      </c>
      <c r="AE373" s="186">
        <v>50</v>
      </c>
      <c r="AF373" s="186">
        <v>150</v>
      </c>
      <c r="AG373" s="186">
        <v>19</v>
      </c>
      <c r="AH373" s="186">
        <v>55</v>
      </c>
      <c r="AI373" s="186" t="s">
        <v>1600</v>
      </c>
      <c r="AJ373" s="186" t="s">
        <v>1634</v>
      </c>
      <c r="AK373" s="202"/>
    </row>
    <row r="374" s="96" customFormat="1" ht="179" customHeight="1" spans="1:37">
      <c r="A374" s="272">
        <v>37</v>
      </c>
      <c r="B374" s="145" t="s">
        <v>1038</v>
      </c>
      <c r="C374" s="145" t="s">
        <v>1489</v>
      </c>
      <c r="D374" s="145" t="s">
        <v>1624</v>
      </c>
      <c r="E374" s="146" t="s">
        <v>1635</v>
      </c>
      <c r="F374" s="145" t="s">
        <v>1636</v>
      </c>
      <c r="G374" s="143" t="s">
        <v>50</v>
      </c>
      <c r="H374" s="145" t="s">
        <v>192</v>
      </c>
      <c r="I374" s="145" t="s">
        <v>193</v>
      </c>
      <c r="J374" s="145" t="s">
        <v>53</v>
      </c>
      <c r="K374" s="145" t="s">
        <v>192</v>
      </c>
      <c r="L374" s="145" t="s">
        <v>66</v>
      </c>
      <c r="M374" s="145" t="s">
        <v>194</v>
      </c>
      <c r="N374" s="146">
        <v>18209152233</v>
      </c>
      <c r="O374" s="145">
        <v>192</v>
      </c>
      <c r="P374" s="145">
        <v>192</v>
      </c>
      <c r="Q374" s="145"/>
      <c r="R374" s="145"/>
      <c r="S374" s="145"/>
      <c r="T374" s="145">
        <v>192</v>
      </c>
      <c r="U374" s="145"/>
      <c r="V374" s="145"/>
      <c r="W374" s="145"/>
      <c r="X374" s="145"/>
      <c r="Y374" s="171" t="s">
        <v>57</v>
      </c>
      <c r="Z374" s="186" t="s">
        <v>58</v>
      </c>
      <c r="AA374" s="186" t="s">
        <v>59</v>
      </c>
      <c r="AB374" s="186" t="s">
        <v>59</v>
      </c>
      <c r="AC374" s="186" t="s">
        <v>59</v>
      </c>
      <c r="AD374" s="186" t="s">
        <v>59</v>
      </c>
      <c r="AE374" s="186">
        <v>200</v>
      </c>
      <c r="AF374" s="186">
        <v>600</v>
      </c>
      <c r="AG374" s="186">
        <v>140</v>
      </c>
      <c r="AH374" s="186">
        <v>575</v>
      </c>
      <c r="AI374" s="186" t="s">
        <v>1600</v>
      </c>
      <c r="AJ374" s="186" t="s">
        <v>1637</v>
      </c>
      <c r="AK374" s="202"/>
    </row>
    <row r="375" s="96" customFormat="1" ht="125" customHeight="1" spans="1:37">
      <c r="A375" s="272">
        <v>38</v>
      </c>
      <c r="B375" s="145" t="s">
        <v>1038</v>
      </c>
      <c r="C375" s="145" t="s">
        <v>1489</v>
      </c>
      <c r="D375" s="145" t="s">
        <v>1624</v>
      </c>
      <c r="E375" s="146" t="s">
        <v>1638</v>
      </c>
      <c r="F375" s="145" t="s">
        <v>1639</v>
      </c>
      <c r="G375" s="143" t="s">
        <v>50</v>
      </c>
      <c r="H375" s="145" t="s">
        <v>310</v>
      </c>
      <c r="I375" s="145" t="s">
        <v>311</v>
      </c>
      <c r="J375" s="145" t="s">
        <v>53</v>
      </c>
      <c r="K375" s="145" t="s">
        <v>310</v>
      </c>
      <c r="L375" s="145" t="s">
        <v>66</v>
      </c>
      <c r="M375" s="145" t="s">
        <v>312</v>
      </c>
      <c r="N375" s="146">
        <v>15591596850</v>
      </c>
      <c r="O375" s="145">
        <v>140</v>
      </c>
      <c r="P375" s="145">
        <v>140</v>
      </c>
      <c r="Q375" s="145"/>
      <c r="R375" s="145"/>
      <c r="S375" s="145"/>
      <c r="T375" s="145">
        <v>140</v>
      </c>
      <c r="U375" s="145"/>
      <c r="V375" s="145"/>
      <c r="W375" s="145"/>
      <c r="X375" s="145"/>
      <c r="Y375" s="171" t="s">
        <v>57</v>
      </c>
      <c r="Z375" s="186" t="s">
        <v>58</v>
      </c>
      <c r="AA375" s="186" t="s">
        <v>59</v>
      </c>
      <c r="AB375" s="186" t="s">
        <v>59</v>
      </c>
      <c r="AC375" s="186" t="s">
        <v>59</v>
      </c>
      <c r="AD375" s="186" t="s">
        <v>59</v>
      </c>
      <c r="AE375" s="186">
        <v>363</v>
      </c>
      <c r="AF375" s="186">
        <v>1410</v>
      </c>
      <c r="AG375" s="186">
        <v>91</v>
      </c>
      <c r="AH375" s="186">
        <v>346</v>
      </c>
      <c r="AI375" s="186" t="s">
        <v>1600</v>
      </c>
      <c r="AJ375" s="186" t="s">
        <v>1640</v>
      </c>
      <c r="AK375" s="202"/>
    </row>
    <row r="376" s="96" customFormat="1" ht="153" customHeight="1" spans="1:37">
      <c r="A376" s="272">
        <v>39</v>
      </c>
      <c r="B376" s="145" t="s">
        <v>1038</v>
      </c>
      <c r="C376" s="145" t="s">
        <v>1489</v>
      </c>
      <c r="D376" s="145" t="s">
        <v>1490</v>
      </c>
      <c r="E376" s="146" t="s">
        <v>1641</v>
      </c>
      <c r="F376" s="145" t="s">
        <v>1642</v>
      </c>
      <c r="G376" s="143" t="s">
        <v>50</v>
      </c>
      <c r="H376" s="145" t="s">
        <v>262</v>
      </c>
      <c r="I376" s="145" t="s">
        <v>359</v>
      </c>
      <c r="J376" s="180" t="s">
        <v>53</v>
      </c>
      <c r="K376" s="145" t="s">
        <v>262</v>
      </c>
      <c r="L376" s="145" t="s">
        <v>66</v>
      </c>
      <c r="M376" s="145" t="s">
        <v>264</v>
      </c>
      <c r="N376" s="207">
        <v>13709156623</v>
      </c>
      <c r="O376" s="145">
        <v>270</v>
      </c>
      <c r="P376" s="145">
        <v>270</v>
      </c>
      <c r="Q376" s="145"/>
      <c r="R376" s="145"/>
      <c r="S376" s="145"/>
      <c r="T376" s="145">
        <v>270</v>
      </c>
      <c r="U376" s="145"/>
      <c r="V376" s="145"/>
      <c r="W376" s="145"/>
      <c r="X376" s="145"/>
      <c r="Y376" s="171" t="s">
        <v>57</v>
      </c>
      <c r="Z376" s="186" t="s">
        <v>58</v>
      </c>
      <c r="AA376" s="186" t="s">
        <v>59</v>
      </c>
      <c r="AB376" s="186" t="s">
        <v>59</v>
      </c>
      <c r="AC376" s="186" t="s">
        <v>59</v>
      </c>
      <c r="AD376" s="186" t="s">
        <v>59</v>
      </c>
      <c r="AE376" s="186">
        <v>50</v>
      </c>
      <c r="AF376" s="186">
        <v>150</v>
      </c>
      <c r="AG376" s="186">
        <v>30</v>
      </c>
      <c r="AH376" s="186">
        <v>90</v>
      </c>
      <c r="AI376" s="186" t="s">
        <v>1600</v>
      </c>
      <c r="AJ376" s="186" t="s">
        <v>1643</v>
      </c>
      <c r="AK376" s="202"/>
    </row>
    <row r="377" s="96" customFormat="1" ht="153" customHeight="1" spans="1:37">
      <c r="A377" s="272">
        <v>40</v>
      </c>
      <c r="B377" s="273" t="s">
        <v>1495</v>
      </c>
      <c r="C377" s="273" t="s">
        <v>1489</v>
      </c>
      <c r="D377" s="273" t="s">
        <v>1624</v>
      </c>
      <c r="E377" s="146" t="s">
        <v>1644</v>
      </c>
      <c r="F377" s="145" t="s">
        <v>1645</v>
      </c>
      <c r="G377" s="143" t="s">
        <v>50</v>
      </c>
      <c r="H377" s="145" t="s">
        <v>140</v>
      </c>
      <c r="I377" s="145" t="s">
        <v>141</v>
      </c>
      <c r="J377" s="145" t="s">
        <v>53</v>
      </c>
      <c r="K377" s="212" t="s">
        <v>140</v>
      </c>
      <c r="L377" s="145" t="s">
        <v>66</v>
      </c>
      <c r="M377" s="145" t="s">
        <v>1646</v>
      </c>
      <c r="N377" s="146">
        <v>13709156185</v>
      </c>
      <c r="O377" s="145">
        <v>195</v>
      </c>
      <c r="P377" s="145">
        <v>195</v>
      </c>
      <c r="Q377" s="145"/>
      <c r="R377" s="145"/>
      <c r="S377" s="145"/>
      <c r="T377" s="145">
        <v>195</v>
      </c>
      <c r="U377" s="145"/>
      <c r="V377" s="145"/>
      <c r="W377" s="145"/>
      <c r="X377" s="145"/>
      <c r="Y377" s="171" t="s">
        <v>57</v>
      </c>
      <c r="Z377" s="186" t="s">
        <v>58</v>
      </c>
      <c r="AA377" s="186" t="s">
        <v>59</v>
      </c>
      <c r="AB377" s="186" t="s">
        <v>59</v>
      </c>
      <c r="AC377" s="186" t="s">
        <v>59</v>
      </c>
      <c r="AD377" s="186" t="s">
        <v>59</v>
      </c>
      <c r="AE377" s="186">
        <v>312</v>
      </c>
      <c r="AF377" s="186">
        <v>850</v>
      </c>
      <c r="AG377" s="186">
        <v>163</v>
      </c>
      <c r="AH377" s="186">
        <v>480</v>
      </c>
      <c r="AI377" s="186" t="s">
        <v>1600</v>
      </c>
      <c r="AJ377" s="186" t="s">
        <v>1647</v>
      </c>
      <c r="AK377" s="202"/>
    </row>
    <row r="378" s="96" customFormat="1" ht="153" customHeight="1" spans="1:37">
      <c r="A378" s="272">
        <v>41</v>
      </c>
      <c r="B378" s="273" t="s">
        <v>1495</v>
      </c>
      <c r="C378" s="273" t="s">
        <v>1489</v>
      </c>
      <c r="D378" s="273" t="s">
        <v>1624</v>
      </c>
      <c r="E378" s="146" t="s">
        <v>1648</v>
      </c>
      <c r="F378" s="145" t="s">
        <v>1649</v>
      </c>
      <c r="G378" s="143" t="s">
        <v>50</v>
      </c>
      <c r="H378" s="145" t="s">
        <v>178</v>
      </c>
      <c r="I378" s="145" t="s">
        <v>365</v>
      </c>
      <c r="J378" s="145" t="s">
        <v>53</v>
      </c>
      <c r="K378" s="145" t="s">
        <v>178</v>
      </c>
      <c r="L378" s="273" t="s">
        <v>66</v>
      </c>
      <c r="M378" s="273" t="s">
        <v>366</v>
      </c>
      <c r="N378" s="274">
        <v>13909152287</v>
      </c>
      <c r="O378" s="145">
        <v>144</v>
      </c>
      <c r="P378" s="145">
        <v>144</v>
      </c>
      <c r="Q378" s="145"/>
      <c r="R378" s="145"/>
      <c r="S378" s="145"/>
      <c r="T378" s="145">
        <v>144</v>
      </c>
      <c r="U378" s="145"/>
      <c r="V378" s="145"/>
      <c r="W378" s="145"/>
      <c r="X378" s="145"/>
      <c r="Y378" s="171" t="s">
        <v>57</v>
      </c>
      <c r="Z378" s="186" t="s">
        <v>58</v>
      </c>
      <c r="AA378" s="186" t="s">
        <v>59</v>
      </c>
      <c r="AB378" s="186" t="s">
        <v>59</v>
      </c>
      <c r="AC378" s="186" t="s">
        <v>59</v>
      </c>
      <c r="AD378" s="186" t="s">
        <v>59</v>
      </c>
      <c r="AE378" s="186">
        <v>534</v>
      </c>
      <c r="AF378" s="186">
        <v>1618</v>
      </c>
      <c r="AG378" s="186">
        <v>25</v>
      </c>
      <c r="AH378" s="186">
        <v>59</v>
      </c>
      <c r="AI378" s="186" t="s">
        <v>1600</v>
      </c>
      <c r="AJ378" s="186" t="s">
        <v>1650</v>
      </c>
      <c r="AK378" s="202"/>
    </row>
    <row r="379" s="96" customFormat="1" ht="153" customHeight="1" spans="1:37">
      <c r="A379" s="272">
        <v>42</v>
      </c>
      <c r="B379" s="273" t="s">
        <v>1495</v>
      </c>
      <c r="C379" s="273" t="s">
        <v>1489</v>
      </c>
      <c r="D379" s="273" t="s">
        <v>1624</v>
      </c>
      <c r="E379" s="146" t="s">
        <v>1651</v>
      </c>
      <c r="F379" s="145" t="s">
        <v>1652</v>
      </c>
      <c r="G379" s="143" t="s">
        <v>50</v>
      </c>
      <c r="H379" s="145" t="s">
        <v>424</v>
      </c>
      <c r="I379" s="145" t="s">
        <v>830</v>
      </c>
      <c r="J379" s="145" t="s">
        <v>53</v>
      </c>
      <c r="K379" s="145" t="s">
        <v>424</v>
      </c>
      <c r="L379" s="273" t="s">
        <v>66</v>
      </c>
      <c r="M379" s="145" t="s">
        <v>831</v>
      </c>
      <c r="N379" s="146">
        <v>15991196360</v>
      </c>
      <c r="O379" s="145">
        <v>190</v>
      </c>
      <c r="P379" s="145">
        <v>190</v>
      </c>
      <c r="Q379" s="145"/>
      <c r="R379" s="145"/>
      <c r="S379" s="145"/>
      <c r="T379" s="145">
        <v>190</v>
      </c>
      <c r="U379" s="145"/>
      <c r="V379" s="145"/>
      <c r="W379" s="145"/>
      <c r="X379" s="145"/>
      <c r="Y379" s="145" t="s">
        <v>57</v>
      </c>
      <c r="Z379" s="186" t="s">
        <v>58</v>
      </c>
      <c r="AA379" s="186" t="s">
        <v>59</v>
      </c>
      <c r="AB379" s="186" t="s">
        <v>58</v>
      </c>
      <c r="AC379" s="186" t="s">
        <v>58</v>
      </c>
      <c r="AD379" s="186" t="s">
        <v>59</v>
      </c>
      <c r="AE379" s="186">
        <v>210</v>
      </c>
      <c r="AF379" s="186">
        <v>930</v>
      </c>
      <c r="AG379" s="186">
        <v>201</v>
      </c>
      <c r="AH379" s="186">
        <v>860</v>
      </c>
      <c r="AI379" s="186" t="s">
        <v>1600</v>
      </c>
      <c r="AJ379" s="186" t="s">
        <v>1653</v>
      </c>
      <c r="AK379" s="202"/>
    </row>
    <row r="380" s="94" customFormat="1" ht="87" customHeight="1" spans="1:37">
      <c r="A380" s="272">
        <v>43</v>
      </c>
      <c r="B380" s="145" t="s">
        <v>1038</v>
      </c>
      <c r="C380" s="145" t="s">
        <v>1489</v>
      </c>
      <c r="D380" s="145" t="s">
        <v>1490</v>
      </c>
      <c r="E380" s="277" t="s">
        <v>1654</v>
      </c>
      <c r="F380" s="230" t="s">
        <v>1655</v>
      </c>
      <c r="G380" s="143" t="s">
        <v>50</v>
      </c>
      <c r="H380" s="212" t="s">
        <v>140</v>
      </c>
      <c r="I380" s="145" t="s">
        <v>1656</v>
      </c>
      <c r="J380" s="180" t="s">
        <v>53</v>
      </c>
      <c r="K380" s="212" t="s">
        <v>140</v>
      </c>
      <c r="L380" s="145" t="s">
        <v>66</v>
      </c>
      <c r="M380" s="145" t="s">
        <v>1646</v>
      </c>
      <c r="N380" s="146">
        <v>13709156185</v>
      </c>
      <c r="O380" s="145">
        <v>16</v>
      </c>
      <c r="P380" s="145">
        <v>16</v>
      </c>
      <c r="Q380" s="180">
        <v>16</v>
      </c>
      <c r="R380" s="180"/>
      <c r="S380" s="180"/>
      <c r="T380" s="180"/>
      <c r="U380" s="180"/>
      <c r="V380" s="180"/>
      <c r="W380" s="180"/>
      <c r="X380" s="180"/>
      <c r="Y380" s="171" t="s">
        <v>57</v>
      </c>
      <c r="Z380" s="186" t="s">
        <v>58</v>
      </c>
      <c r="AA380" s="186" t="s">
        <v>58</v>
      </c>
      <c r="AB380" s="186" t="s">
        <v>59</v>
      </c>
      <c r="AC380" s="186" t="s">
        <v>59</v>
      </c>
      <c r="AD380" s="186" t="s">
        <v>59</v>
      </c>
      <c r="AE380" s="191">
        <v>4566</v>
      </c>
      <c r="AF380" s="191">
        <v>15246</v>
      </c>
      <c r="AG380" s="191">
        <v>2135</v>
      </c>
      <c r="AH380" s="191">
        <v>6525</v>
      </c>
      <c r="AI380" s="186" t="s">
        <v>1657</v>
      </c>
      <c r="AJ380" s="195" t="s">
        <v>1658</v>
      </c>
      <c r="AK380" s="191"/>
    </row>
    <row r="381" s="98" customFormat="1" ht="108" customHeight="1" spans="1:37">
      <c r="A381" s="272">
        <v>44</v>
      </c>
      <c r="B381" s="145" t="s">
        <v>1038</v>
      </c>
      <c r="C381" s="145" t="s">
        <v>1489</v>
      </c>
      <c r="D381" s="145" t="s">
        <v>1624</v>
      </c>
      <c r="E381" s="146" t="s">
        <v>1659</v>
      </c>
      <c r="F381" s="145" t="s">
        <v>1660</v>
      </c>
      <c r="G381" s="143" t="s">
        <v>50</v>
      </c>
      <c r="H381" s="180" t="s">
        <v>590</v>
      </c>
      <c r="I381" s="145" t="s">
        <v>1661</v>
      </c>
      <c r="J381" s="180" t="s">
        <v>53</v>
      </c>
      <c r="K381" s="145" t="s">
        <v>66</v>
      </c>
      <c r="L381" s="145" t="s">
        <v>66</v>
      </c>
      <c r="M381" s="145" t="s">
        <v>592</v>
      </c>
      <c r="N381" s="207">
        <v>13571458732</v>
      </c>
      <c r="O381" s="145">
        <v>300</v>
      </c>
      <c r="P381" s="145">
        <v>300</v>
      </c>
      <c r="Q381" s="180"/>
      <c r="R381" s="180"/>
      <c r="S381" s="180"/>
      <c r="T381" s="180">
        <v>300</v>
      </c>
      <c r="U381" s="180"/>
      <c r="V381" s="180"/>
      <c r="W381" s="180"/>
      <c r="X381" s="180"/>
      <c r="Y381" s="145" t="s">
        <v>57</v>
      </c>
      <c r="Z381" s="191" t="s">
        <v>58</v>
      </c>
      <c r="AA381" s="191" t="s">
        <v>59</v>
      </c>
      <c r="AB381" s="191" t="s">
        <v>59</v>
      </c>
      <c r="AC381" s="191" t="s">
        <v>59</v>
      </c>
      <c r="AD381" s="191" t="s">
        <v>59</v>
      </c>
      <c r="AE381" s="191">
        <v>300</v>
      </c>
      <c r="AF381" s="191">
        <v>950</v>
      </c>
      <c r="AG381" s="191">
        <v>62</v>
      </c>
      <c r="AH381" s="191">
        <v>140</v>
      </c>
      <c r="AI381" s="186" t="s">
        <v>1592</v>
      </c>
      <c r="AJ381" s="186" t="s">
        <v>1662</v>
      </c>
      <c r="AK381" s="191"/>
    </row>
    <row r="382" s="94" customFormat="1" ht="87" customHeight="1" spans="1:37">
      <c r="A382" s="272">
        <v>45</v>
      </c>
      <c r="B382" s="145" t="s">
        <v>1038</v>
      </c>
      <c r="C382" s="145" t="s">
        <v>1489</v>
      </c>
      <c r="D382" s="145" t="s">
        <v>1624</v>
      </c>
      <c r="E382" s="146" t="s">
        <v>1663</v>
      </c>
      <c r="F382" s="147" t="s">
        <v>1664</v>
      </c>
      <c r="G382" s="143" t="s">
        <v>50</v>
      </c>
      <c r="H382" s="145" t="s">
        <v>51</v>
      </c>
      <c r="I382" s="145" t="s">
        <v>52</v>
      </c>
      <c r="J382" s="145" t="s">
        <v>53</v>
      </c>
      <c r="K382" s="145" t="s">
        <v>1665</v>
      </c>
      <c r="L382" s="145" t="s">
        <v>1665</v>
      </c>
      <c r="M382" s="145" t="s">
        <v>1666</v>
      </c>
      <c r="N382" s="146" t="s">
        <v>876</v>
      </c>
      <c r="O382" s="161">
        <v>200</v>
      </c>
      <c r="P382" s="161">
        <v>200</v>
      </c>
      <c r="Q382" s="161"/>
      <c r="R382" s="161"/>
      <c r="S382" s="161"/>
      <c r="T382" s="161">
        <v>200</v>
      </c>
      <c r="U382" s="161"/>
      <c r="V382" s="161"/>
      <c r="W382" s="161"/>
      <c r="X382" s="161"/>
      <c r="Y382" s="171" t="s">
        <v>57</v>
      </c>
      <c r="Z382" s="186" t="s">
        <v>58</v>
      </c>
      <c r="AA382" s="186" t="s">
        <v>59</v>
      </c>
      <c r="AB382" s="186" t="s">
        <v>59</v>
      </c>
      <c r="AC382" s="186" t="s">
        <v>59</v>
      </c>
      <c r="AD382" s="186" t="s">
        <v>59</v>
      </c>
      <c r="AE382" s="186">
        <v>30230</v>
      </c>
      <c r="AF382" s="186">
        <v>196393</v>
      </c>
      <c r="AG382" s="186">
        <v>200</v>
      </c>
      <c r="AH382" s="186">
        <v>600</v>
      </c>
      <c r="AI382" s="186" t="s">
        <v>1667</v>
      </c>
      <c r="AJ382" s="186" t="s">
        <v>1668</v>
      </c>
      <c r="AK382" s="186"/>
    </row>
    <row r="383" s="94" customFormat="1" ht="87" customHeight="1" spans="1:37">
      <c r="A383" s="272">
        <v>46</v>
      </c>
      <c r="B383" s="145" t="s">
        <v>1038</v>
      </c>
      <c r="C383" s="145" t="s">
        <v>1489</v>
      </c>
      <c r="D383" s="145" t="s">
        <v>1624</v>
      </c>
      <c r="E383" s="146" t="s">
        <v>1669</v>
      </c>
      <c r="F383" s="147" t="s">
        <v>1670</v>
      </c>
      <c r="G383" s="143" t="s">
        <v>50</v>
      </c>
      <c r="H383" s="145" t="s">
        <v>192</v>
      </c>
      <c r="I383" s="145" t="s">
        <v>193</v>
      </c>
      <c r="J383" s="145" t="s">
        <v>53</v>
      </c>
      <c r="K383" s="145" t="s">
        <v>192</v>
      </c>
      <c r="L383" s="145" t="s">
        <v>66</v>
      </c>
      <c r="M383" s="145" t="s">
        <v>194</v>
      </c>
      <c r="N383" s="146">
        <v>18209152233</v>
      </c>
      <c r="O383" s="161">
        <v>20</v>
      </c>
      <c r="P383" s="161">
        <v>20</v>
      </c>
      <c r="Q383" s="161"/>
      <c r="R383" s="161"/>
      <c r="S383" s="161"/>
      <c r="T383" s="161">
        <v>20</v>
      </c>
      <c r="U383" s="161"/>
      <c r="V383" s="161"/>
      <c r="W383" s="161"/>
      <c r="X383" s="161"/>
      <c r="Y383" s="171" t="s">
        <v>57</v>
      </c>
      <c r="Z383" s="186" t="s">
        <v>58</v>
      </c>
      <c r="AA383" s="186" t="s">
        <v>59</v>
      </c>
      <c r="AB383" s="186" t="s">
        <v>59</v>
      </c>
      <c r="AC383" s="186" t="s">
        <v>59</v>
      </c>
      <c r="AD383" s="186" t="s">
        <v>59</v>
      </c>
      <c r="AE383" s="186">
        <v>100</v>
      </c>
      <c r="AF383" s="186">
        <v>300</v>
      </c>
      <c r="AG383" s="186">
        <v>50</v>
      </c>
      <c r="AH383" s="186">
        <v>150</v>
      </c>
      <c r="AI383" s="186" t="s">
        <v>1671</v>
      </c>
      <c r="AJ383" s="186" t="s">
        <v>1672</v>
      </c>
      <c r="AK383" s="186"/>
    </row>
    <row r="384" s="94" customFormat="1" ht="87" customHeight="1" spans="1:37">
      <c r="A384" s="272">
        <v>47</v>
      </c>
      <c r="B384" s="145" t="s">
        <v>1038</v>
      </c>
      <c r="C384" s="145" t="s">
        <v>1489</v>
      </c>
      <c r="D384" s="145" t="s">
        <v>1624</v>
      </c>
      <c r="E384" s="146" t="s">
        <v>1673</v>
      </c>
      <c r="F384" s="147" t="s">
        <v>1670</v>
      </c>
      <c r="G384" s="143" t="s">
        <v>50</v>
      </c>
      <c r="H384" s="145" t="s">
        <v>310</v>
      </c>
      <c r="I384" s="145" t="s">
        <v>311</v>
      </c>
      <c r="J384" s="145" t="s">
        <v>53</v>
      </c>
      <c r="K384" s="145" t="s">
        <v>310</v>
      </c>
      <c r="L384" s="145" t="s">
        <v>66</v>
      </c>
      <c r="M384" s="145" t="s">
        <v>312</v>
      </c>
      <c r="N384" s="146">
        <v>15591596850</v>
      </c>
      <c r="O384" s="161">
        <v>50</v>
      </c>
      <c r="P384" s="161">
        <v>50</v>
      </c>
      <c r="Q384" s="161"/>
      <c r="R384" s="161"/>
      <c r="S384" s="161"/>
      <c r="T384" s="161">
        <v>50</v>
      </c>
      <c r="U384" s="161"/>
      <c r="V384" s="161"/>
      <c r="W384" s="161"/>
      <c r="X384" s="161"/>
      <c r="Y384" s="171" t="s">
        <v>57</v>
      </c>
      <c r="Z384" s="186" t="s">
        <v>58</v>
      </c>
      <c r="AA384" s="186" t="s">
        <v>59</v>
      </c>
      <c r="AB384" s="186" t="s">
        <v>59</v>
      </c>
      <c r="AC384" s="186" t="s">
        <v>59</v>
      </c>
      <c r="AD384" s="186" t="s">
        <v>59</v>
      </c>
      <c r="AE384" s="186">
        <v>200</v>
      </c>
      <c r="AF384" s="186">
        <v>580</v>
      </c>
      <c r="AG384" s="186">
        <v>50</v>
      </c>
      <c r="AH384" s="186">
        <v>150</v>
      </c>
      <c r="AI384" s="186" t="s">
        <v>1671</v>
      </c>
      <c r="AJ384" s="186" t="s">
        <v>1674</v>
      </c>
      <c r="AK384" s="186"/>
    </row>
    <row r="385" s="94" customFormat="1" ht="87" customHeight="1" spans="1:37">
      <c r="A385" s="272">
        <v>48</v>
      </c>
      <c r="B385" s="145" t="s">
        <v>1038</v>
      </c>
      <c r="C385" s="145" t="s">
        <v>1489</v>
      </c>
      <c r="D385" s="145" t="s">
        <v>1624</v>
      </c>
      <c r="E385" s="146" t="s">
        <v>1675</v>
      </c>
      <c r="F385" s="147" t="s">
        <v>1670</v>
      </c>
      <c r="G385" s="143" t="s">
        <v>50</v>
      </c>
      <c r="H385" s="145" t="s">
        <v>262</v>
      </c>
      <c r="I385" s="145" t="s">
        <v>359</v>
      </c>
      <c r="J385" s="180" t="s">
        <v>53</v>
      </c>
      <c r="K385" s="145" t="s">
        <v>262</v>
      </c>
      <c r="L385" s="145" t="s">
        <v>66</v>
      </c>
      <c r="M385" s="145" t="s">
        <v>264</v>
      </c>
      <c r="N385" s="207">
        <v>13709156623</v>
      </c>
      <c r="O385" s="161">
        <v>30</v>
      </c>
      <c r="P385" s="161">
        <v>30</v>
      </c>
      <c r="Q385" s="161"/>
      <c r="R385" s="161"/>
      <c r="S385" s="161"/>
      <c r="T385" s="161">
        <v>30</v>
      </c>
      <c r="U385" s="161"/>
      <c r="V385" s="161"/>
      <c r="W385" s="161"/>
      <c r="X385" s="161"/>
      <c r="Y385" s="171" t="s">
        <v>57</v>
      </c>
      <c r="Z385" s="186" t="s">
        <v>58</v>
      </c>
      <c r="AA385" s="186" t="s">
        <v>59</v>
      </c>
      <c r="AB385" s="186" t="s">
        <v>59</v>
      </c>
      <c r="AC385" s="186" t="s">
        <v>59</v>
      </c>
      <c r="AD385" s="186" t="s">
        <v>59</v>
      </c>
      <c r="AE385" s="186">
        <v>120</v>
      </c>
      <c r="AF385" s="186">
        <v>358</v>
      </c>
      <c r="AG385" s="186">
        <v>50</v>
      </c>
      <c r="AH385" s="186">
        <v>150</v>
      </c>
      <c r="AI385" s="186" t="s">
        <v>1671</v>
      </c>
      <c r="AJ385" s="186" t="s">
        <v>1676</v>
      </c>
      <c r="AK385" s="186"/>
    </row>
    <row r="386" s="94" customFormat="1" ht="87" customHeight="1" spans="1:37">
      <c r="A386" s="272">
        <v>49</v>
      </c>
      <c r="B386" s="273" t="s">
        <v>1495</v>
      </c>
      <c r="C386" s="273" t="s">
        <v>1489</v>
      </c>
      <c r="D386" s="273" t="s">
        <v>1624</v>
      </c>
      <c r="E386" s="146" t="s">
        <v>1677</v>
      </c>
      <c r="F386" s="147" t="s">
        <v>1670</v>
      </c>
      <c r="G386" s="143" t="s">
        <v>50</v>
      </c>
      <c r="H386" s="145" t="s">
        <v>140</v>
      </c>
      <c r="I386" s="145" t="s">
        <v>141</v>
      </c>
      <c r="J386" s="145" t="s">
        <v>53</v>
      </c>
      <c r="K386" s="212" t="s">
        <v>140</v>
      </c>
      <c r="L386" s="145" t="s">
        <v>66</v>
      </c>
      <c r="M386" s="145" t="s">
        <v>1646</v>
      </c>
      <c r="N386" s="146">
        <v>13709156185</v>
      </c>
      <c r="O386" s="161">
        <v>30</v>
      </c>
      <c r="P386" s="161">
        <v>30</v>
      </c>
      <c r="Q386" s="161"/>
      <c r="R386" s="161"/>
      <c r="S386" s="161"/>
      <c r="T386" s="161">
        <v>30</v>
      </c>
      <c r="U386" s="161"/>
      <c r="V386" s="161"/>
      <c r="W386" s="161"/>
      <c r="X386" s="161"/>
      <c r="Y386" s="171" t="s">
        <v>57</v>
      </c>
      <c r="Z386" s="186" t="s">
        <v>58</v>
      </c>
      <c r="AA386" s="186" t="s">
        <v>59</v>
      </c>
      <c r="AB386" s="186" t="s">
        <v>59</v>
      </c>
      <c r="AC386" s="186" t="s">
        <v>59</v>
      </c>
      <c r="AD386" s="186" t="s">
        <v>59</v>
      </c>
      <c r="AE386" s="186">
        <v>120</v>
      </c>
      <c r="AF386" s="186">
        <v>358</v>
      </c>
      <c r="AG386" s="186">
        <v>30</v>
      </c>
      <c r="AH386" s="186">
        <v>94</v>
      </c>
      <c r="AI386" s="186" t="s">
        <v>1671</v>
      </c>
      <c r="AJ386" s="186" t="s">
        <v>1678</v>
      </c>
      <c r="AK386" s="186"/>
    </row>
    <row r="387" s="94" customFormat="1" ht="87" customHeight="1" spans="1:37">
      <c r="A387" s="272">
        <v>50</v>
      </c>
      <c r="B387" s="273" t="s">
        <v>1495</v>
      </c>
      <c r="C387" s="273" t="s">
        <v>1489</v>
      </c>
      <c r="D387" s="273" t="s">
        <v>1624</v>
      </c>
      <c r="E387" s="146" t="s">
        <v>1679</v>
      </c>
      <c r="F387" s="147" t="s">
        <v>1670</v>
      </c>
      <c r="G387" s="143" t="s">
        <v>50</v>
      </c>
      <c r="H387" s="145" t="s">
        <v>178</v>
      </c>
      <c r="I387" s="145" t="s">
        <v>365</v>
      </c>
      <c r="J387" s="145" t="s">
        <v>53</v>
      </c>
      <c r="K387" s="145" t="s">
        <v>178</v>
      </c>
      <c r="L387" s="273" t="s">
        <v>66</v>
      </c>
      <c r="M387" s="273" t="s">
        <v>366</v>
      </c>
      <c r="N387" s="274">
        <v>13909152287</v>
      </c>
      <c r="O387" s="161">
        <v>20</v>
      </c>
      <c r="P387" s="161">
        <v>20</v>
      </c>
      <c r="Q387" s="161"/>
      <c r="R387" s="161"/>
      <c r="S387" s="161"/>
      <c r="T387" s="161">
        <v>20</v>
      </c>
      <c r="U387" s="161"/>
      <c r="V387" s="161"/>
      <c r="W387" s="161"/>
      <c r="X387" s="161"/>
      <c r="Y387" s="171" t="s">
        <v>57</v>
      </c>
      <c r="Z387" s="186" t="s">
        <v>58</v>
      </c>
      <c r="AA387" s="186" t="s">
        <v>59</v>
      </c>
      <c r="AB387" s="186" t="s">
        <v>59</v>
      </c>
      <c r="AC387" s="186" t="s">
        <v>59</v>
      </c>
      <c r="AD387" s="186" t="s">
        <v>59</v>
      </c>
      <c r="AE387" s="186">
        <v>100</v>
      </c>
      <c r="AF387" s="186">
        <v>300</v>
      </c>
      <c r="AG387" s="186">
        <v>25</v>
      </c>
      <c r="AH387" s="186">
        <v>57</v>
      </c>
      <c r="AI387" s="186" t="s">
        <v>1671</v>
      </c>
      <c r="AJ387" s="186" t="s">
        <v>1680</v>
      </c>
      <c r="AK387" s="186"/>
    </row>
    <row r="388" s="94" customFormat="1" ht="87" customHeight="1" spans="1:37">
      <c r="A388" s="272">
        <v>51</v>
      </c>
      <c r="B388" s="273" t="s">
        <v>1495</v>
      </c>
      <c r="C388" s="273" t="s">
        <v>1489</v>
      </c>
      <c r="D388" s="273" t="s">
        <v>1624</v>
      </c>
      <c r="E388" s="146" t="s">
        <v>1681</v>
      </c>
      <c r="F388" s="147" t="s">
        <v>1670</v>
      </c>
      <c r="G388" s="143" t="s">
        <v>50</v>
      </c>
      <c r="H388" s="145" t="s">
        <v>424</v>
      </c>
      <c r="I388" s="145" t="s">
        <v>830</v>
      </c>
      <c r="J388" s="145" t="s">
        <v>53</v>
      </c>
      <c r="K388" s="212" t="s">
        <v>140</v>
      </c>
      <c r="L388" s="145" t="s">
        <v>66</v>
      </c>
      <c r="M388" s="145" t="s">
        <v>1646</v>
      </c>
      <c r="N388" s="146">
        <v>13709156185</v>
      </c>
      <c r="O388" s="161">
        <v>10</v>
      </c>
      <c r="P388" s="161">
        <v>10</v>
      </c>
      <c r="Q388" s="161"/>
      <c r="R388" s="161"/>
      <c r="S388" s="161"/>
      <c r="T388" s="161">
        <v>10</v>
      </c>
      <c r="U388" s="161"/>
      <c r="V388" s="161"/>
      <c r="W388" s="161"/>
      <c r="X388" s="161"/>
      <c r="Y388" s="171" t="s">
        <v>57</v>
      </c>
      <c r="Z388" s="186" t="s">
        <v>58</v>
      </c>
      <c r="AA388" s="186" t="s">
        <v>59</v>
      </c>
      <c r="AB388" s="186" t="s">
        <v>59</v>
      </c>
      <c r="AC388" s="186" t="s">
        <v>59</v>
      </c>
      <c r="AD388" s="186" t="s">
        <v>59</v>
      </c>
      <c r="AE388" s="186">
        <v>50</v>
      </c>
      <c r="AF388" s="186">
        <v>150</v>
      </c>
      <c r="AG388" s="186">
        <v>10</v>
      </c>
      <c r="AH388" s="186">
        <v>30</v>
      </c>
      <c r="AI388" s="186" t="s">
        <v>1671</v>
      </c>
      <c r="AJ388" s="186" t="s">
        <v>1682</v>
      </c>
      <c r="AK388" s="186"/>
    </row>
    <row r="389" s="94" customFormat="1" ht="87" customHeight="1" spans="1:37">
      <c r="A389" s="272">
        <v>52</v>
      </c>
      <c r="B389" s="273" t="s">
        <v>1495</v>
      </c>
      <c r="C389" s="273" t="s">
        <v>1489</v>
      </c>
      <c r="D389" s="273" t="s">
        <v>1624</v>
      </c>
      <c r="E389" s="146" t="s">
        <v>1683</v>
      </c>
      <c r="F389" s="147" t="s">
        <v>1684</v>
      </c>
      <c r="G389" s="143" t="s">
        <v>50</v>
      </c>
      <c r="H389" s="145" t="s">
        <v>249</v>
      </c>
      <c r="I389" s="145" t="s">
        <v>52</v>
      </c>
      <c r="J389" s="145" t="s">
        <v>53</v>
      </c>
      <c r="K389" s="212" t="s">
        <v>249</v>
      </c>
      <c r="L389" s="145" t="s">
        <v>66</v>
      </c>
      <c r="M389" s="145" t="s">
        <v>251</v>
      </c>
      <c r="N389" s="146">
        <v>18091556280</v>
      </c>
      <c r="O389" s="161">
        <v>16.2</v>
      </c>
      <c r="P389" s="161">
        <v>16.2</v>
      </c>
      <c r="Q389" s="161">
        <v>16.2</v>
      </c>
      <c r="R389" s="161"/>
      <c r="S389" s="161"/>
      <c r="T389" s="161"/>
      <c r="U389" s="161"/>
      <c r="V389" s="161"/>
      <c r="W389" s="161"/>
      <c r="X389" s="161"/>
      <c r="Y389" s="171" t="s">
        <v>57</v>
      </c>
      <c r="Z389" s="186" t="s">
        <v>58</v>
      </c>
      <c r="AA389" s="186" t="s">
        <v>59</v>
      </c>
      <c r="AB389" s="186" t="s">
        <v>59</v>
      </c>
      <c r="AC389" s="186" t="s">
        <v>59</v>
      </c>
      <c r="AD389" s="186" t="s">
        <v>59</v>
      </c>
      <c r="AE389" s="186">
        <v>50</v>
      </c>
      <c r="AF389" s="186">
        <v>145</v>
      </c>
      <c r="AG389" s="186">
        <v>36</v>
      </c>
      <c r="AH389" s="186">
        <v>118</v>
      </c>
      <c r="AI389" s="186" t="s">
        <v>1671</v>
      </c>
      <c r="AJ389" s="186" t="s">
        <v>1685</v>
      </c>
      <c r="AK389" s="186"/>
    </row>
    <row r="390" s="94" customFormat="1" ht="87" customHeight="1" spans="1:37">
      <c r="A390" s="272">
        <v>53</v>
      </c>
      <c r="B390" s="273" t="s">
        <v>1495</v>
      </c>
      <c r="C390" s="273" t="s">
        <v>1489</v>
      </c>
      <c r="D390" s="273" t="s">
        <v>1624</v>
      </c>
      <c r="E390" s="146" t="s">
        <v>1686</v>
      </c>
      <c r="F390" s="147" t="s">
        <v>1687</v>
      </c>
      <c r="G390" s="143" t="s">
        <v>50</v>
      </c>
      <c r="H390" s="145" t="s">
        <v>192</v>
      </c>
      <c r="I390" s="145" t="s">
        <v>785</v>
      </c>
      <c r="J390" s="145" t="s">
        <v>53</v>
      </c>
      <c r="K390" s="212" t="s">
        <v>192</v>
      </c>
      <c r="L390" s="145" t="s">
        <v>54</v>
      </c>
      <c r="M390" s="145" t="s">
        <v>194</v>
      </c>
      <c r="N390" s="146">
        <v>18209152233</v>
      </c>
      <c r="O390" s="161">
        <v>9.8</v>
      </c>
      <c r="P390" s="161">
        <v>9.8</v>
      </c>
      <c r="Q390" s="161">
        <v>9.8</v>
      </c>
      <c r="R390" s="161"/>
      <c r="S390" s="161"/>
      <c r="T390" s="161"/>
      <c r="U390" s="161"/>
      <c r="V390" s="161"/>
      <c r="W390" s="161"/>
      <c r="X390" s="161"/>
      <c r="Y390" s="171" t="s">
        <v>57</v>
      </c>
      <c r="Z390" s="186" t="s">
        <v>58</v>
      </c>
      <c r="AA390" s="186" t="s">
        <v>59</v>
      </c>
      <c r="AB390" s="186" t="s">
        <v>59</v>
      </c>
      <c r="AC390" s="186" t="s">
        <v>59</v>
      </c>
      <c r="AD390" s="186" t="s">
        <v>59</v>
      </c>
      <c r="AE390" s="186">
        <v>30</v>
      </c>
      <c r="AF390" s="186">
        <v>85</v>
      </c>
      <c r="AG390" s="186">
        <v>30</v>
      </c>
      <c r="AH390" s="186">
        <v>85</v>
      </c>
      <c r="AI390" s="186" t="s">
        <v>1671</v>
      </c>
      <c r="AJ390" s="186" t="s">
        <v>1688</v>
      </c>
      <c r="AK390" s="186"/>
    </row>
    <row r="391" s="94" customFormat="1" ht="87" customHeight="1" spans="1:37">
      <c r="A391" s="272">
        <v>54</v>
      </c>
      <c r="B391" s="273" t="s">
        <v>1495</v>
      </c>
      <c r="C391" s="273" t="s">
        <v>1489</v>
      </c>
      <c r="D391" s="273" t="s">
        <v>1624</v>
      </c>
      <c r="E391" s="146" t="s">
        <v>1689</v>
      </c>
      <c r="F391" s="147" t="s">
        <v>1690</v>
      </c>
      <c r="G391" s="143" t="s">
        <v>50</v>
      </c>
      <c r="H391" s="145" t="s">
        <v>91</v>
      </c>
      <c r="I391" s="145" t="s">
        <v>1691</v>
      </c>
      <c r="J391" s="145" t="s">
        <v>53</v>
      </c>
      <c r="K391" s="212" t="s">
        <v>91</v>
      </c>
      <c r="L391" s="145" t="s">
        <v>54</v>
      </c>
      <c r="M391" s="171" t="s">
        <v>93</v>
      </c>
      <c r="N391" s="170" t="s">
        <v>1571</v>
      </c>
      <c r="O391" s="161">
        <v>25.7741</v>
      </c>
      <c r="P391" s="161">
        <v>25.7741</v>
      </c>
      <c r="Q391" s="161">
        <v>1.77</v>
      </c>
      <c r="R391" s="161">
        <v>22.655</v>
      </c>
      <c r="S391" s="161">
        <v>1.3491</v>
      </c>
      <c r="T391" s="161"/>
      <c r="U391" s="161"/>
      <c r="V391" s="161"/>
      <c r="W391" s="161"/>
      <c r="X391" s="161"/>
      <c r="Y391" s="171" t="s">
        <v>57</v>
      </c>
      <c r="Z391" s="186" t="s">
        <v>58</v>
      </c>
      <c r="AA391" s="186" t="s">
        <v>59</v>
      </c>
      <c r="AB391" s="186" t="s">
        <v>59</v>
      </c>
      <c r="AC391" s="186" t="s">
        <v>59</v>
      </c>
      <c r="AD391" s="186" t="s">
        <v>59</v>
      </c>
      <c r="AE391" s="186">
        <v>200</v>
      </c>
      <c r="AF391" s="186">
        <v>610</v>
      </c>
      <c r="AG391" s="186">
        <v>200</v>
      </c>
      <c r="AH391" s="186">
        <v>610</v>
      </c>
      <c r="AI391" s="186" t="s">
        <v>1671</v>
      </c>
      <c r="AJ391" s="186" t="s">
        <v>1692</v>
      </c>
      <c r="AK391" s="186"/>
    </row>
    <row r="392" s="97" customFormat="1" ht="87" customHeight="1" spans="1:37">
      <c r="A392" s="286">
        <v>55</v>
      </c>
      <c r="B392" s="287" t="s">
        <v>1495</v>
      </c>
      <c r="C392" s="287" t="s">
        <v>1489</v>
      </c>
      <c r="D392" s="287" t="s">
        <v>1624</v>
      </c>
      <c r="E392" s="151" t="s">
        <v>1693</v>
      </c>
      <c r="F392" s="152" t="s">
        <v>1694</v>
      </c>
      <c r="G392" s="153" t="s">
        <v>50</v>
      </c>
      <c r="H392" s="150" t="s">
        <v>590</v>
      </c>
      <c r="I392" s="150" t="s">
        <v>919</v>
      </c>
      <c r="J392" s="150" t="s">
        <v>53</v>
      </c>
      <c r="K392" s="311" t="s">
        <v>590</v>
      </c>
      <c r="L392" s="150" t="s">
        <v>54</v>
      </c>
      <c r="M392" s="150" t="s">
        <v>592</v>
      </c>
      <c r="N392" s="312">
        <v>13571458732</v>
      </c>
      <c r="O392" s="178">
        <v>20</v>
      </c>
      <c r="P392" s="178">
        <v>20</v>
      </c>
      <c r="Q392" s="178"/>
      <c r="R392" s="178">
        <v>20</v>
      </c>
      <c r="S392" s="178"/>
      <c r="T392" s="178"/>
      <c r="U392" s="178"/>
      <c r="V392" s="178"/>
      <c r="W392" s="178"/>
      <c r="X392" s="178"/>
      <c r="Y392" s="316" t="s">
        <v>57</v>
      </c>
      <c r="Z392" s="187" t="s">
        <v>58</v>
      </c>
      <c r="AA392" s="187" t="s">
        <v>59</v>
      </c>
      <c r="AB392" s="187" t="s">
        <v>59</v>
      </c>
      <c r="AC392" s="187" t="s">
        <v>59</v>
      </c>
      <c r="AD392" s="187" t="s">
        <v>59</v>
      </c>
      <c r="AE392" s="187">
        <v>90</v>
      </c>
      <c r="AF392" s="187">
        <v>270</v>
      </c>
      <c r="AG392" s="226">
        <v>86</v>
      </c>
      <c r="AH392" s="226">
        <v>293</v>
      </c>
      <c r="AI392" s="187" t="s">
        <v>1671</v>
      </c>
      <c r="AJ392" s="187" t="s">
        <v>1695</v>
      </c>
      <c r="AK392" s="187"/>
    </row>
    <row r="393" s="97" customFormat="1" ht="87" customHeight="1" spans="1:37">
      <c r="A393" s="286">
        <v>56</v>
      </c>
      <c r="B393" s="287" t="s">
        <v>1495</v>
      </c>
      <c r="C393" s="287" t="s">
        <v>1489</v>
      </c>
      <c r="D393" s="287" t="s">
        <v>1624</v>
      </c>
      <c r="E393" s="151" t="s">
        <v>1696</v>
      </c>
      <c r="F393" s="152" t="s">
        <v>1697</v>
      </c>
      <c r="G393" s="153" t="s">
        <v>50</v>
      </c>
      <c r="H393" s="150" t="s">
        <v>192</v>
      </c>
      <c r="I393" s="150" t="s">
        <v>185</v>
      </c>
      <c r="J393" s="150" t="s">
        <v>53</v>
      </c>
      <c r="K393" s="311" t="s">
        <v>192</v>
      </c>
      <c r="L393" s="150" t="s">
        <v>54</v>
      </c>
      <c r="M393" s="150" t="s">
        <v>194</v>
      </c>
      <c r="N393" s="179">
        <v>18209152233</v>
      </c>
      <c r="O393" s="178">
        <v>30</v>
      </c>
      <c r="P393" s="178">
        <v>30</v>
      </c>
      <c r="Q393" s="178"/>
      <c r="R393" s="178">
        <v>30</v>
      </c>
      <c r="S393" s="178"/>
      <c r="T393" s="178"/>
      <c r="U393" s="178"/>
      <c r="V393" s="178"/>
      <c r="W393" s="178"/>
      <c r="X393" s="178"/>
      <c r="Y393" s="316" t="s">
        <v>57</v>
      </c>
      <c r="Z393" s="187" t="s">
        <v>58</v>
      </c>
      <c r="AA393" s="187" t="s">
        <v>59</v>
      </c>
      <c r="AB393" s="187" t="s">
        <v>59</v>
      </c>
      <c r="AC393" s="187" t="s">
        <v>59</v>
      </c>
      <c r="AD393" s="187" t="s">
        <v>59</v>
      </c>
      <c r="AE393" s="187">
        <v>80</v>
      </c>
      <c r="AF393" s="187">
        <v>240</v>
      </c>
      <c r="AG393" s="187">
        <v>50</v>
      </c>
      <c r="AH393" s="187">
        <v>150</v>
      </c>
      <c r="AI393" s="187" t="s">
        <v>1671</v>
      </c>
      <c r="AJ393" s="187" t="s">
        <v>1698</v>
      </c>
      <c r="AK393" s="187"/>
    </row>
    <row r="394" s="97" customFormat="1" ht="87" customHeight="1" spans="1:37">
      <c r="A394" s="286">
        <v>57</v>
      </c>
      <c r="B394" s="287" t="s">
        <v>1495</v>
      </c>
      <c r="C394" s="287" t="s">
        <v>1489</v>
      </c>
      <c r="D394" s="287" t="s">
        <v>1624</v>
      </c>
      <c r="E394" s="151" t="s">
        <v>1699</v>
      </c>
      <c r="F394" s="152" t="s">
        <v>1670</v>
      </c>
      <c r="G394" s="153" t="s">
        <v>50</v>
      </c>
      <c r="H394" s="150" t="s">
        <v>590</v>
      </c>
      <c r="I394" s="150" t="s">
        <v>919</v>
      </c>
      <c r="J394" s="150" t="s">
        <v>53</v>
      </c>
      <c r="K394" s="311" t="s">
        <v>590</v>
      </c>
      <c r="L394" s="150" t="s">
        <v>54</v>
      </c>
      <c r="M394" s="150" t="s">
        <v>592</v>
      </c>
      <c r="N394" s="312">
        <v>13571458732</v>
      </c>
      <c r="O394" s="178">
        <v>9</v>
      </c>
      <c r="P394" s="178">
        <v>9</v>
      </c>
      <c r="Q394" s="178"/>
      <c r="R394" s="178"/>
      <c r="S394" s="178"/>
      <c r="T394" s="178">
        <v>9</v>
      </c>
      <c r="U394" s="178"/>
      <c r="V394" s="178"/>
      <c r="W394" s="178"/>
      <c r="X394" s="178"/>
      <c r="Y394" s="316" t="s">
        <v>57</v>
      </c>
      <c r="Z394" s="187" t="s">
        <v>58</v>
      </c>
      <c r="AA394" s="187" t="s">
        <v>59</v>
      </c>
      <c r="AB394" s="187" t="s">
        <v>59</v>
      </c>
      <c r="AC394" s="187" t="s">
        <v>59</v>
      </c>
      <c r="AD394" s="187" t="s">
        <v>59</v>
      </c>
      <c r="AE394" s="187">
        <v>15</v>
      </c>
      <c r="AF394" s="187">
        <v>40</v>
      </c>
      <c r="AG394" s="187">
        <v>10</v>
      </c>
      <c r="AH394" s="187">
        <v>30</v>
      </c>
      <c r="AI394" s="187" t="s">
        <v>1671</v>
      </c>
      <c r="AJ394" s="187" t="s">
        <v>1682</v>
      </c>
      <c r="AK394" s="187"/>
    </row>
    <row r="395" s="93" customFormat="1" ht="60" customHeight="1" spans="1:37">
      <c r="A395" s="220" t="s">
        <v>1700</v>
      </c>
      <c r="B395" s="221"/>
      <c r="C395" s="189"/>
      <c r="D395" s="189"/>
      <c r="E395" s="165">
        <v>2</v>
      </c>
      <c r="F395" s="164"/>
      <c r="G395" s="159"/>
      <c r="H395" s="164"/>
      <c r="I395" s="164"/>
      <c r="J395" s="164"/>
      <c r="K395" s="164"/>
      <c r="L395" s="164"/>
      <c r="M395" s="164"/>
      <c r="N395" s="165"/>
      <c r="O395" s="159">
        <f>SUM(O396:O397)</f>
        <v>1458.65</v>
      </c>
      <c r="P395" s="159">
        <f t="shared" ref="P395:X395" si="24">SUM(P396:P397)</f>
        <v>1393.65</v>
      </c>
      <c r="Q395" s="159">
        <f t="shared" si="24"/>
        <v>0</v>
      </c>
      <c r="R395" s="159">
        <f t="shared" si="24"/>
        <v>0</v>
      </c>
      <c r="S395" s="159">
        <f t="shared" si="24"/>
        <v>1253.65</v>
      </c>
      <c r="T395" s="159">
        <f t="shared" si="24"/>
        <v>140</v>
      </c>
      <c r="U395" s="159">
        <f t="shared" si="24"/>
        <v>65</v>
      </c>
      <c r="V395" s="159">
        <f t="shared" si="24"/>
        <v>0</v>
      </c>
      <c r="W395" s="159">
        <f t="shared" si="24"/>
        <v>0</v>
      </c>
      <c r="X395" s="159">
        <f t="shared" si="24"/>
        <v>0</v>
      </c>
      <c r="Y395" s="189"/>
      <c r="Z395" s="190"/>
      <c r="AA395" s="190"/>
      <c r="AB395" s="190"/>
      <c r="AC395" s="190"/>
      <c r="AD395" s="190"/>
      <c r="AE395" s="190"/>
      <c r="AF395" s="190"/>
      <c r="AG395" s="190"/>
      <c r="AH395" s="190"/>
      <c r="AI395" s="190"/>
      <c r="AJ395" s="190"/>
      <c r="AK395" s="190"/>
    </row>
    <row r="396" s="94" customFormat="1" ht="129" customHeight="1" spans="1:37">
      <c r="A396" s="166">
        <v>1</v>
      </c>
      <c r="B396" s="145" t="s">
        <v>1038</v>
      </c>
      <c r="C396" s="145" t="s">
        <v>1701</v>
      </c>
      <c r="D396" s="145" t="s">
        <v>1701</v>
      </c>
      <c r="E396" s="146" t="s">
        <v>1702</v>
      </c>
      <c r="F396" s="147" t="s">
        <v>1703</v>
      </c>
      <c r="G396" s="143" t="s">
        <v>50</v>
      </c>
      <c r="H396" s="145" t="s">
        <v>1704</v>
      </c>
      <c r="I396" s="145" t="s">
        <v>1705</v>
      </c>
      <c r="J396" s="145" t="s">
        <v>53</v>
      </c>
      <c r="K396" s="145" t="s">
        <v>1706</v>
      </c>
      <c r="L396" s="145" t="s">
        <v>1706</v>
      </c>
      <c r="M396" s="145" t="s">
        <v>1707</v>
      </c>
      <c r="N396" s="146">
        <v>19546655255</v>
      </c>
      <c r="O396" s="143">
        <v>1318.65</v>
      </c>
      <c r="P396" s="143">
        <v>1253.65</v>
      </c>
      <c r="Q396" s="145"/>
      <c r="R396" s="145"/>
      <c r="S396" s="145">
        <v>1253.65</v>
      </c>
      <c r="T396" s="145"/>
      <c r="U396" s="145">
        <v>65</v>
      </c>
      <c r="V396" s="145"/>
      <c r="W396" s="145"/>
      <c r="X396" s="145"/>
      <c r="Y396" s="145" t="s">
        <v>57</v>
      </c>
      <c r="Z396" s="186" t="s">
        <v>58</v>
      </c>
      <c r="AA396" s="186" t="s">
        <v>58</v>
      </c>
      <c r="AB396" s="186" t="s">
        <v>59</v>
      </c>
      <c r="AC396" s="186" t="s">
        <v>59</v>
      </c>
      <c r="AD396" s="186" t="s">
        <v>59</v>
      </c>
      <c r="AE396" s="186">
        <v>4500</v>
      </c>
      <c r="AF396" s="186">
        <v>10560</v>
      </c>
      <c r="AG396" s="186">
        <v>4500</v>
      </c>
      <c r="AH396" s="186">
        <v>10560</v>
      </c>
      <c r="AI396" s="186" t="s">
        <v>1708</v>
      </c>
      <c r="AJ396" s="186" t="s">
        <v>1709</v>
      </c>
      <c r="AK396" s="186"/>
    </row>
    <row r="397" s="94" customFormat="1" ht="129" customHeight="1" spans="1:37">
      <c r="A397" s="166">
        <v>2</v>
      </c>
      <c r="B397" s="145" t="s">
        <v>1038</v>
      </c>
      <c r="C397" s="288" t="s">
        <v>1710</v>
      </c>
      <c r="D397" s="288" t="s">
        <v>1710</v>
      </c>
      <c r="E397" s="146" t="s">
        <v>1711</v>
      </c>
      <c r="F397" s="147" t="s">
        <v>1712</v>
      </c>
      <c r="G397" s="143" t="s">
        <v>50</v>
      </c>
      <c r="H397" s="145" t="s">
        <v>51</v>
      </c>
      <c r="I397" s="145" t="s">
        <v>185</v>
      </c>
      <c r="J397" s="145" t="s">
        <v>53</v>
      </c>
      <c r="K397" s="145" t="s">
        <v>1713</v>
      </c>
      <c r="L397" s="145" t="s">
        <v>1713</v>
      </c>
      <c r="M397" s="145" t="s">
        <v>1714</v>
      </c>
      <c r="N397" s="146">
        <v>15809155399</v>
      </c>
      <c r="O397" s="143">
        <v>140</v>
      </c>
      <c r="P397" s="143">
        <v>140</v>
      </c>
      <c r="Q397" s="161"/>
      <c r="R397" s="161"/>
      <c r="S397" s="161"/>
      <c r="T397" s="161">
        <v>140</v>
      </c>
      <c r="U397" s="161"/>
      <c r="V397" s="161"/>
      <c r="W397" s="161"/>
      <c r="X397" s="161"/>
      <c r="Y397" s="145" t="s">
        <v>57</v>
      </c>
      <c r="Z397" s="186" t="s">
        <v>58</v>
      </c>
      <c r="AA397" s="186" t="s">
        <v>58</v>
      </c>
      <c r="AB397" s="186" t="s">
        <v>59</v>
      </c>
      <c r="AC397" s="186" t="s">
        <v>59</v>
      </c>
      <c r="AD397" s="186" t="s">
        <v>59</v>
      </c>
      <c r="AE397" s="186">
        <v>1500</v>
      </c>
      <c r="AF397" s="186">
        <v>4100</v>
      </c>
      <c r="AG397" s="186">
        <v>200</v>
      </c>
      <c r="AH397" s="186">
        <v>600</v>
      </c>
      <c r="AI397" s="186" t="s">
        <v>1715</v>
      </c>
      <c r="AJ397" s="186" t="s">
        <v>1716</v>
      </c>
      <c r="AK397" s="186"/>
    </row>
    <row r="398" s="94" customFormat="1" ht="60" customHeight="1" spans="1:37">
      <c r="A398" s="135" t="s">
        <v>1717</v>
      </c>
      <c r="B398" s="136"/>
      <c r="C398" s="155"/>
      <c r="D398" s="156"/>
      <c r="E398" s="157">
        <v>1</v>
      </c>
      <c r="F398" s="158"/>
      <c r="G398" s="159"/>
      <c r="H398" s="160"/>
      <c r="I398" s="160"/>
      <c r="J398" s="160"/>
      <c r="K398" s="160"/>
      <c r="L398" s="160"/>
      <c r="M398" s="160"/>
      <c r="N398" s="157"/>
      <c r="O398" s="159">
        <f t="shared" ref="O398:X398" si="25">O399</f>
        <v>20</v>
      </c>
      <c r="P398" s="159">
        <f t="shared" si="25"/>
        <v>0</v>
      </c>
      <c r="Q398" s="159">
        <f t="shared" si="25"/>
        <v>0</v>
      </c>
      <c r="R398" s="159">
        <f t="shared" si="25"/>
        <v>0</v>
      </c>
      <c r="S398" s="159">
        <f t="shared" si="25"/>
        <v>0</v>
      </c>
      <c r="T398" s="159">
        <f t="shared" si="25"/>
        <v>0</v>
      </c>
      <c r="U398" s="159">
        <f t="shared" si="25"/>
        <v>20</v>
      </c>
      <c r="V398" s="159">
        <f t="shared" si="25"/>
        <v>0</v>
      </c>
      <c r="W398" s="159">
        <f t="shared" si="25"/>
        <v>0</v>
      </c>
      <c r="X398" s="159">
        <f t="shared" si="25"/>
        <v>0</v>
      </c>
      <c r="Y398" s="156"/>
      <c r="Z398" s="188"/>
      <c r="AA398" s="188"/>
      <c r="AB398" s="188"/>
      <c r="AC398" s="188"/>
      <c r="AD398" s="188"/>
      <c r="AE398" s="188"/>
      <c r="AF398" s="188"/>
      <c r="AG398" s="188"/>
      <c r="AH398" s="188"/>
      <c r="AI398" s="188"/>
      <c r="AJ398" s="188"/>
      <c r="AK398" s="188"/>
    </row>
    <row r="399" s="94" customFormat="1" ht="87" customHeight="1" spans="1:37">
      <c r="A399" s="166">
        <v>1</v>
      </c>
      <c r="B399" s="145" t="s">
        <v>1038</v>
      </c>
      <c r="C399" s="145" t="s">
        <v>1718</v>
      </c>
      <c r="D399" s="145" t="s">
        <v>1718</v>
      </c>
      <c r="E399" s="146" t="s">
        <v>1719</v>
      </c>
      <c r="F399" s="147" t="s">
        <v>1720</v>
      </c>
      <c r="G399" s="143" t="s">
        <v>50</v>
      </c>
      <c r="H399" s="145" t="s">
        <v>131</v>
      </c>
      <c r="I399" s="145"/>
      <c r="J399" s="145" t="s">
        <v>53</v>
      </c>
      <c r="K399" s="145" t="s">
        <v>1665</v>
      </c>
      <c r="L399" s="145" t="s">
        <v>1665</v>
      </c>
      <c r="M399" s="145" t="s">
        <v>1721</v>
      </c>
      <c r="N399" s="146">
        <v>3225252</v>
      </c>
      <c r="O399" s="143">
        <v>20</v>
      </c>
      <c r="P399" s="143">
        <v>0</v>
      </c>
      <c r="Q399" s="145"/>
      <c r="R399" s="145"/>
      <c r="S399" s="145"/>
      <c r="T399" s="145"/>
      <c r="U399" s="145">
        <v>20</v>
      </c>
      <c r="V399" s="145"/>
      <c r="W399" s="145"/>
      <c r="X399" s="145"/>
      <c r="Y399" s="145" t="s">
        <v>57</v>
      </c>
      <c r="Z399" s="186" t="s">
        <v>58</v>
      </c>
      <c r="AA399" s="186" t="s">
        <v>59</v>
      </c>
      <c r="AB399" s="186" t="s">
        <v>59</v>
      </c>
      <c r="AC399" s="186" t="s">
        <v>59</v>
      </c>
      <c r="AD399" s="186" t="s">
        <v>59</v>
      </c>
      <c r="AE399" s="186">
        <v>200</v>
      </c>
      <c r="AF399" s="186">
        <v>200</v>
      </c>
      <c r="AG399" s="186"/>
      <c r="AH399" s="186"/>
      <c r="AI399" s="186" t="s">
        <v>1722</v>
      </c>
      <c r="AJ399" s="186" t="s">
        <v>1723</v>
      </c>
      <c r="AK399" s="186"/>
    </row>
    <row r="400" s="93" customFormat="1" ht="60" customHeight="1" spans="1:37">
      <c r="A400" s="140" t="s">
        <v>1724</v>
      </c>
      <c r="B400" s="141"/>
      <c r="C400" s="289"/>
      <c r="D400" s="189"/>
      <c r="E400" s="165">
        <f>E401+E412</f>
        <v>11</v>
      </c>
      <c r="F400" s="164">
        <f>F401+F412</f>
        <v>0</v>
      </c>
      <c r="G400" s="159"/>
      <c r="H400" s="164"/>
      <c r="I400" s="164"/>
      <c r="J400" s="164"/>
      <c r="K400" s="164"/>
      <c r="L400" s="164"/>
      <c r="M400" s="164"/>
      <c r="N400" s="165"/>
      <c r="O400" s="164">
        <f t="shared" ref="O400:X400" si="26">O401+O412</f>
        <v>4443.98</v>
      </c>
      <c r="P400" s="164">
        <f t="shared" si="26"/>
        <v>4323.98</v>
      </c>
      <c r="Q400" s="164">
        <f t="shared" si="26"/>
        <v>80</v>
      </c>
      <c r="R400" s="164">
        <f t="shared" si="26"/>
        <v>3754.98</v>
      </c>
      <c r="S400" s="164">
        <f t="shared" si="26"/>
        <v>0</v>
      </c>
      <c r="T400" s="164">
        <f t="shared" si="26"/>
        <v>489</v>
      </c>
      <c r="U400" s="164">
        <f t="shared" si="26"/>
        <v>120</v>
      </c>
      <c r="V400" s="164">
        <f t="shared" si="26"/>
        <v>0</v>
      </c>
      <c r="W400" s="164">
        <f t="shared" si="26"/>
        <v>0</v>
      </c>
      <c r="X400" s="164">
        <f t="shared" si="26"/>
        <v>0</v>
      </c>
      <c r="Y400" s="189"/>
      <c r="Z400" s="190"/>
      <c r="AA400" s="190"/>
      <c r="AB400" s="190"/>
      <c r="AC400" s="190"/>
      <c r="AD400" s="190"/>
      <c r="AE400" s="190"/>
      <c r="AF400" s="190"/>
      <c r="AG400" s="190"/>
      <c r="AH400" s="190"/>
      <c r="AI400" s="190"/>
      <c r="AJ400" s="190"/>
      <c r="AK400" s="190"/>
    </row>
    <row r="401" s="93" customFormat="1" ht="60" customHeight="1" spans="1:37">
      <c r="A401" s="140" t="s">
        <v>1725</v>
      </c>
      <c r="B401" s="141"/>
      <c r="C401" s="229"/>
      <c r="D401" s="156"/>
      <c r="E401" s="157">
        <v>10</v>
      </c>
      <c r="F401" s="160"/>
      <c r="G401" s="159"/>
      <c r="H401" s="160"/>
      <c r="I401" s="160"/>
      <c r="J401" s="160"/>
      <c r="K401" s="160"/>
      <c r="L401" s="160"/>
      <c r="M401" s="160"/>
      <c r="N401" s="157"/>
      <c r="O401" s="159">
        <f>SUM(O402:O411)</f>
        <v>689</v>
      </c>
      <c r="P401" s="159">
        <f t="shared" ref="P401:X401" si="27">SUM(P402:P411)</f>
        <v>569</v>
      </c>
      <c r="Q401" s="159">
        <f t="shared" si="27"/>
        <v>80</v>
      </c>
      <c r="R401" s="159">
        <f t="shared" si="27"/>
        <v>0</v>
      </c>
      <c r="S401" s="159">
        <f t="shared" si="27"/>
        <v>0</v>
      </c>
      <c r="T401" s="159">
        <f t="shared" si="27"/>
        <v>489</v>
      </c>
      <c r="U401" s="159">
        <f t="shared" si="27"/>
        <v>120</v>
      </c>
      <c r="V401" s="159">
        <f t="shared" si="27"/>
        <v>0</v>
      </c>
      <c r="W401" s="159">
        <f t="shared" si="27"/>
        <v>0</v>
      </c>
      <c r="X401" s="159">
        <f t="shared" si="27"/>
        <v>0</v>
      </c>
      <c r="Y401" s="156"/>
      <c r="Z401" s="188"/>
      <c r="AA401" s="188"/>
      <c r="AB401" s="188"/>
      <c r="AC401" s="188"/>
      <c r="AD401" s="188"/>
      <c r="AE401" s="188"/>
      <c r="AF401" s="188"/>
      <c r="AG401" s="188"/>
      <c r="AH401" s="188"/>
      <c r="AI401" s="188"/>
      <c r="AJ401" s="188"/>
      <c r="AK401" s="188"/>
    </row>
    <row r="402" s="94" customFormat="1" ht="87" customHeight="1" spans="1:37">
      <c r="A402" s="166">
        <v>1</v>
      </c>
      <c r="B402" s="145" t="s">
        <v>1726</v>
      </c>
      <c r="C402" s="145" t="s">
        <v>1726</v>
      </c>
      <c r="D402" s="145" t="s">
        <v>1727</v>
      </c>
      <c r="E402" s="146" t="s">
        <v>1728</v>
      </c>
      <c r="F402" s="147" t="s">
        <v>1729</v>
      </c>
      <c r="G402" s="143" t="s">
        <v>50</v>
      </c>
      <c r="H402" s="145" t="s">
        <v>140</v>
      </c>
      <c r="I402" s="145" t="s">
        <v>1730</v>
      </c>
      <c r="J402" s="180" t="s">
        <v>53</v>
      </c>
      <c r="K402" s="145" t="s">
        <v>791</v>
      </c>
      <c r="L402" s="145" t="s">
        <v>791</v>
      </c>
      <c r="M402" s="145" t="s">
        <v>1646</v>
      </c>
      <c r="N402" s="146">
        <v>13709156185</v>
      </c>
      <c r="O402" s="143">
        <v>80</v>
      </c>
      <c r="P402" s="143"/>
      <c r="Q402" s="180"/>
      <c r="R402" s="180"/>
      <c r="S402" s="180"/>
      <c r="T402" s="180"/>
      <c r="U402" s="180">
        <v>80</v>
      </c>
      <c r="V402" s="180"/>
      <c r="W402" s="180"/>
      <c r="X402" s="180"/>
      <c r="Y402" s="145" t="s">
        <v>57</v>
      </c>
      <c r="Z402" s="186" t="s">
        <v>58</v>
      </c>
      <c r="AA402" s="186" t="s">
        <v>58</v>
      </c>
      <c r="AB402" s="186" t="s">
        <v>59</v>
      </c>
      <c r="AC402" s="186" t="s">
        <v>59</v>
      </c>
      <c r="AD402" s="186" t="s">
        <v>58</v>
      </c>
      <c r="AE402" s="191">
        <v>387</v>
      </c>
      <c r="AF402" s="191">
        <v>1247</v>
      </c>
      <c r="AG402" s="191">
        <v>314</v>
      </c>
      <c r="AH402" s="191">
        <v>1099</v>
      </c>
      <c r="AI402" s="186" t="s">
        <v>1731</v>
      </c>
      <c r="AJ402" s="186" t="s">
        <v>1732</v>
      </c>
      <c r="AK402" s="186"/>
    </row>
    <row r="403" s="96" customFormat="1" ht="87" customHeight="1" spans="1:37">
      <c r="A403" s="166">
        <v>2</v>
      </c>
      <c r="B403" s="145" t="s">
        <v>1726</v>
      </c>
      <c r="C403" s="145" t="s">
        <v>1726</v>
      </c>
      <c r="D403" s="145" t="s">
        <v>1727</v>
      </c>
      <c r="E403" s="290" t="s">
        <v>1733</v>
      </c>
      <c r="F403" s="291" t="s">
        <v>1734</v>
      </c>
      <c r="G403" s="143" t="s">
        <v>50</v>
      </c>
      <c r="H403" s="145" t="s">
        <v>99</v>
      </c>
      <c r="I403" s="145" t="s">
        <v>1735</v>
      </c>
      <c r="J403" s="145" t="s">
        <v>53</v>
      </c>
      <c r="K403" s="145" t="s">
        <v>791</v>
      </c>
      <c r="L403" s="145" t="s">
        <v>791</v>
      </c>
      <c r="M403" s="145" t="s">
        <v>1736</v>
      </c>
      <c r="N403" s="146">
        <v>15991334488</v>
      </c>
      <c r="O403" s="143">
        <v>40</v>
      </c>
      <c r="P403" s="143"/>
      <c r="Q403" s="145"/>
      <c r="R403" s="145"/>
      <c r="S403" s="145"/>
      <c r="T403" s="145"/>
      <c r="U403" s="145">
        <v>40</v>
      </c>
      <c r="V403" s="145"/>
      <c r="W403" s="145"/>
      <c r="X403" s="145"/>
      <c r="Y403" s="145" t="s">
        <v>57</v>
      </c>
      <c r="Z403" s="186" t="s">
        <v>58</v>
      </c>
      <c r="AA403" s="186" t="s">
        <v>59</v>
      </c>
      <c r="AB403" s="186" t="s">
        <v>59</v>
      </c>
      <c r="AC403" s="186" t="s">
        <v>59</v>
      </c>
      <c r="AD403" s="186" t="s">
        <v>58</v>
      </c>
      <c r="AE403" s="186">
        <v>210</v>
      </c>
      <c r="AF403" s="186">
        <v>760</v>
      </c>
      <c r="AG403" s="186">
        <v>210</v>
      </c>
      <c r="AH403" s="186">
        <v>760</v>
      </c>
      <c r="AI403" s="186" t="s">
        <v>1737</v>
      </c>
      <c r="AJ403" s="186" t="s">
        <v>1738</v>
      </c>
      <c r="AK403" s="186"/>
    </row>
    <row r="404" s="94" customFormat="1" ht="87" customHeight="1" spans="1:37">
      <c r="A404" s="166">
        <v>3</v>
      </c>
      <c r="B404" s="145" t="s">
        <v>1726</v>
      </c>
      <c r="C404" s="145" t="s">
        <v>1726</v>
      </c>
      <c r="D404" s="145" t="s">
        <v>1727</v>
      </c>
      <c r="E404" s="146" t="s">
        <v>1739</v>
      </c>
      <c r="F404" s="147" t="s">
        <v>1740</v>
      </c>
      <c r="G404" s="143" t="s">
        <v>50</v>
      </c>
      <c r="H404" s="145" t="s">
        <v>310</v>
      </c>
      <c r="I404" s="145" t="s">
        <v>1741</v>
      </c>
      <c r="J404" s="145" t="s">
        <v>53</v>
      </c>
      <c r="K404" s="145" t="s">
        <v>791</v>
      </c>
      <c r="L404" s="145" t="s">
        <v>791</v>
      </c>
      <c r="M404" s="145" t="s">
        <v>312</v>
      </c>
      <c r="N404" s="146">
        <v>15809159052</v>
      </c>
      <c r="O404" s="143">
        <v>75</v>
      </c>
      <c r="P404" s="143">
        <v>75</v>
      </c>
      <c r="Q404" s="145"/>
      <c r="R404" s="145"/>
      <c r="S404" s="145"/>
      <c r="T404" s="145">
        <v>75</v>
      </c>
      <c r="U404" s="145"/>
      <c r="V404" s="145"/>
      <c r="W404" s="145"/>
      <c r="X404" s="145"/>
      <c r="Y404" s="145" t="s">
        <v>57</v>
      </c>
      <c r="Z404" s="186" t="s">
        <v>58</v>
      </c>
      <c r="AA404" s="186" t="s">
        <v>58</v>
      </c>
      <c r="AB404" s="186" t="s">
        <v>59</v>
      </c>
      <c r="AC404" s="186" t="s">
        <v>59</v>
      </c>
      <c r="AD404" s="186" t="s">
        <v>58</v>
      </c>
      <c r="AE404" s="186">
        <v>998</v>
      </c>
      <c r="AF404" s="186">
        <v>4774</v>
      </c>
      <c r="AG404" s="186">
        <v>998</v>
      </c>
      <c r="AH404" s="186">
        <v>4774</v>
      </c>
      <c r="AI404" s="186" t="s">
        <v>1076</v>
      </c>
      <c r="AJ404" s="186" t="s">
        <v>1742</v>
      </c>
      <c r="AK404" s="186"/>
    </row>
    <row r="405" s="94" customFormat="1" ht="87" customHeight="1" spans="1:37">
      <c r="A405" s="166">
        <v>4</v>
      </c>
      <c r="B405" s="145" t="s">
        <v>1726</v>
      </c>
      <c r="C405" s="145" t="s">
        <v>1726</v>
      </c>
      <c r="D405" s="171" t="s">
        <v>1727</v>
      </c>
      <c r="E405" s="170" t="s">
        <v>1743</v>
      </c>
      <c r="F405" s="147" t="s">
        <v>1744</v>
      </c>
      <c r="G405" s="143" t="s">
        <v>50</v>
      </c>
      <c r="H405" s="171" t="s">
        <v>1207</v>
      </c>
      <c r="I405" s="171" t="s">
        <v>1745</v>
      </c>
      <c r="J405" s="171" t="s">
        <v>53</v>
      </c>
      <c r="K405" s="145" t="s">
        <v>791</v>
      </c>
      <c r="L405" s="171" t="s">
        <v>791</v>
      </c>
      <c r="M405" s="171" t="s">
        <v>1479</v>
      </c>
      <c r="N405" s="170">
        <v>18991555369</v>
      </c>
      <c r="O405" s="143">
        <v>190</v>
      </c>
      <c r="P405" s="143">
        <v>190</v>
      </c>
      <c r="Q405" s="171"/>
      <c r="R405" s="171"/>
      <c r="S405" s="171"/>
      <c r="T405" s="171">
        <v>190</v>
      </c>
      <c r="U405" s="171"/>
      <c r="V405" s="171"/>
      <c r="W405" s="171"/>
      <c r="X405" s="171"/>
      <c r="Y405" s="145" t="s">
        <v>57</v>
      </c>
      <c r="Z405" s="186" t="s">
        <v>58</v>
      </c>
      <c r="AA405" s="186" t="s">
        <v>59</v>
      </c>
      <c r="AB405" s="186" t="s">
        <v>59</v>
      </c>
      <c r="AC405" s="186" t="s">
        <v>59</v>
      </c>
      <c r="AD405" s="186" t="s">
        <v>58</v>
      </c>
      <c r="AE405" s="202">
        <v>398</v>
      </c>
      <c r="AF405" s="202">
        <v>1881</v>
      </c>
      <c r="AG405" s="202">
        <v>398</v>
      </c>
      <c r="AH405" s="202">
        <v>1881</v>
      </c>
      <c r="AI405" s="202" t="s">
        <v>1746</v>
      </c>
      <c r="AJ405" s="202" t="s">
        <v>1747</v>
      </c>
      <c r="AK405" s="281"/>
    </row>
    <row r="406" s="98" customFormat="1" ht="112" customHeight="1" spans="1:37">
      <c r="A406" s="166">
        <v>5</v>
      </c>
      <c r="B406" s="145" t="s">
        <v>1726</v>
      </c>
      <c r="C406" s="145" t="s">
        <v>1726</v>
      </c>
      <c r="D406" s="145" t="s">
        <v>1727</v>
      </c>
      <c r="E406" s="211" t="s">
        <v>1748</v>
      </c>
      <c r="F406" s="147" t="s">
        <v>1749</v>
      </c>
      <c r="G406" s="143" t="s">
        <v>50</v>
      </c>
      <c r="H406" s="145" t="s">
        <v>320</v>
      </c>
      <c r="I406" s="145" t="s">
        <v>957</v>
      </c>
      <c r="J406" s="173" t="s">
        <v>53</v>
      </c>
      <c r="K406" s="145" t="s">
        <v>791</v>
      </c>
      <c r="L406" s="145" t="s">
        <v>791</v>
      </c>
      <c r="M406" s="173" t="s">
        <v>322</v>
      </c>
      <c r="N406" s="211">
        <v>15929006663</v>
      </c>
      <c r="O406" s="143">
        <v>57</v>
      </c>
      <c r="P406" s="143">
        <v>57</v>
      </c>
      <c r="Q406" s="145"/>
      <c r="R406" s="145"/>
      <c r="S406" s="145"/>
      <c r="T406" s="145">
        <v>57</v>
      </c>
      <c r="U406" s="145"/>
      <c r="V406" s="145"/>
      <c r="W406" s="145"/>
      <c r="X406" s="145"/>
      <c r="Y406" s="145" t="s">
        <v>57</v>
      </c>
      <c r="Z406" s="199" t="s">
        <v>58</v>
      </c>
      <c r="AA406" s="199" t="s">
        <v>59</v>
      </c>
      <c r="AB406" s="199" t="s">
        <v>59</v>
      </c>
      <c r="AC406" s="194" t="s">
        <v>59</v>
      </c>
      <c r="AD406" s="186" t="s">
        <v>58</v>
      </c>
      <c r="AE406" s="199">
        <v>100</v>
      </c>
      <c r="AF406" s="199">
        <v>407</v>
      </c>
      <c r="AG406" s="199">
        <v>13</v>
      </c>
      <c r="AH406" s="199">
        <v>47</v>
      </c>
      <c r="AI406" s="186" t="s">
        <v>1750</v>
      </c>
      <c r="AJ406" s="199" t="s">
        <v>1751</v>
      </c>
      <c r="AK406" s="199"/>
    </row>
    <row r="407" s="96" customFormat="1" ht="87" customHeight="1" spans="1:37">
      <c r="A407" s="166">
        <v>6</v>
      </c>
      <c r="B407" s="145" t="s">
        <v>1726</v>
      </c>
      <c r="C407" s="145" t="s">
        <v>1726</v>
      </c>
      <c r="D407" s="145" t="s">
        <v>1752</v>
      </c>
      <c r="E407" s="146" t="s">
        <v>1753</v>
      </c>
      <c r="F407" s="147" t="s">
        <v>1754</v>
      </c>
      <c r="G407" s="143" t="s">
        <v>50</v>
      </c>
      <c r="H407" s="145" t="s">
        <v>140</v>
      </c>
      <c r="I407" s="145" t="s">
        <v>1286</v>
      </c>
      <c r="J407" s="145" t="s">
        <v>53</v>
      </c>
      <c r="K407" s="145" t="s">
        <v>791</v>
      </c>
      <c r="L407" s="145" t="s">
        <v>791</v>
      </c>
      <c r="M407" s="145" t="s">
        <v>1646</v>
      </c>
      <c r="N407" s="146">
        <v>13709156185</v>
      </c>
      <c r="O407" s="143">
        <v>100</v>
      </c>
      <c r="P407" s="143">
        <v>100</v>
      </c>
      <c r="Q407" s="145"/>
      <c r="R407" s="145"/>
      <c r="S407" s="145"/>
      <c r="T407" s="145">
        <v>100</v>
      </c>
      <c r="U407" s="145"/>
      <c r="V407" s="145"/>
      <c r="W407" s="145"/>
      <c r="X407" s="145"/>
      <c r="Y407" s="145" t="s">
        <v>57</v>
      </c>
      <c r="Z407" s="186" t="s">
        <v>58</v>
      </c>
      <c r="AA407" s="186" t="s">
        <v>58</v>
      </c>
      <c r="AB407" s="186" t="s">
        <v>59</v>
      </c>
      <c r="AC407" s="186" t="s">
        <v>59</v>
      </c>
      <c r="AD407" s="186" t="s">
        <v>58</v>
      </c>
      <c r="AE407" s="186">
        <v>689</v>
      </c>
      <c r="AF407" s="186">
        <v>2374</v>
      </c>
      <c r="AG407" s="186">
        <v>285</v>
      </c>
      <c r="AH407" s="186">
        <v>880</v>
      </c>
      <c r="AI407" s="186" t="s">
        <v>1755</v>
      </c>
      <c r="AJ407" s="186" t="s">
        <v>1756</v>
      </c>
      <c r="AK407" s="186"/>
    </row>
    <row r="408" s="98" customFormat="1" ht="87" customHeight="1" spans="1:37">
      <c r="A408" s="166">
        <v>7</v>
      </c>
      <c r="B408" s="145" t="s">
        <v>1726</v>
      </c>
      <c r="C408" s="145" t="s">
        <v>1726</v>
      </c>
      <c r="D408" s="145" t="s">
        <v>1752</v>
      </c>
      <c r="E408" s="146" t="s">
        <v>1757</v>
      </c>
      <c r="F408" s="145" t="s">
        <v>1758</v>
      </c>
      <c r="G408" s="213" t="s">
        <v>50</v>
      </c>
      <c r="H408" s="145" t="s">
        <v>621</v>
      </c>
      <c r="I408" s="145" t="s">
        <v>621</v>
      </c>
      <c r="J408" s="145" t="s">
        <v>53</v>
      </c>
      <c r="K408" s="145" t="s">
        <v>791</v>
      </c>
      <c r="L408" s="145" t="s">
        <v>791</v>
      </c>
      <c r="M408" s="145" t="s">
        <v>623</v>
      </c>
      <c r="N408" s="146">
        <v>13992570011</v>
      </c>
      <c r="O408" s="145">
        <v>25</v>
      </c>
      <c r="P408" s="145">
        <v>25</v>
      </c>
      <c r="Q408" s="145"/>
      <c r="R408" s="145"/>
      <c r="S408" s="145"/>
      <c r="T408" s="145">
        <v>25</v>
      </c>
      <c r="U408" s="145"/>
      <c r="V408" s="145"/>
      <c r="W408" s="145"/>
      <c r="X408" s="145"/>
      <c r="Y408" s="145" t="s">
        <v>57</v>
      </c>
      <c r="Z408" s="195" t="s">
        <v>215</v>
      </c>
      <c r="AA408" s="195" t="s">
        <v>58</v>
      </c>
      <c r="AB408" s="195" t="s">
        <v>59</v>
      </c>
      <c r="AC408" s="195" t="s">
        <v>59</v>
      </c>
      <c r="AD408" s="195" t="s">
        <v>58</v>
      </c>
      <c r="AE408" s="195">
        <v>489</v>
      </c>
      <c r="AF408" s="195">
        <v>1253</v>
      </c>
      <c r="AG408" s="195">
        <v>68</v>
      </c>
      <c r="AH408" s="195">
        <v>120</v>
      </c>
      <c r="AI408" s="195" t="s">
        <v>1759</v>
      </c>
      <c r="AJ408" s="195" t="s">
        <v>1760</v>
      </c>
      <c r="AK408" s="195"/>
    </row>
    <row r="409" s="94" customFormat="1" ht="119" customHeight="1" spans="1:37">
      <c r="A409" s="166">
        <v>8</v>
      </c>
      <c r="B409" s="145" t="s">
        <v>1726</v>
      </c>
      <c r="C409" s="145" t="s">
        <v>1726</v>
      </c>
      <c r="D409" s="145" t="s">
        <v>1727</v>
      </c>
      <c r="E409" s="271" t="s">
        <v>1761</v>
      </c>
      <c r="F409" s="147" t="s">
        <v>1762</v>
      </c>
      <c r="G409" s="143" t="s">
        <v>50</v>
      </c>
      <c r="H409" s="145" t="s">
        <v>91</v>
      </c>
      <c r="I409" s="313" t="s">
        <v>1763</v>
      </c>
      <c r="J409" s="180" t="s">
        <v>53</v>
      </c>
      <c r="K409" s="145" t="s">
        <v>791</v>
      </c>
      <c r="L409" s="145" t="s">
        <v>791</v>
      </c>
      <c r="M409" s="145" t="s">
        <v>93</v>
      </c>
      <c r="N409" s="146">
        <v>13992569711</v>
      </c>
      <c r="O409" s="143">
        <v>30</v>
      </c>
      <c r="P409" s="143">
        <v>30</v>
      </c>
      <c r="Q409" s="180"/>
      <c r="R409" s="180"/>
      <c r="S409" s="180"/>
      <c r="T409" s="180">
        <v>30</v>
      </c>
      <c r="U409" s="180"/>
      <c r="V409" s="180"/>
      <c r="W409" s="180"/>
      <c r="X409" s="180"/>
      <c r="Y409" s="145" t="s">
        <v>57</v>
      </c>
      <c r="Z409" s="186" t="s">
        <v>58</v>
      </c>
      <c r="AA409" s="317" t="s">
        <v>59</v>
      </c>
      <c r="AB409" s="186" t="s">
        <v>59</v>
      </c>
      <c r="AC409" s="195" t="s">
        <v>59</v>
      </c>
      <c r="AD409" s="186" t="s">
        <v>58</v>
      </c>
      <c r="AE409" s="318">
        <v>291</v>
      </c>
      <c r="AF409" s="318">
        <v>1223</v>
      </c>
      <c r="AG409" s="318"/>
      <c r="AH409" s="318"/>
      <c r="AI409" s="326" t="s">
        <v>1764</v>
      </c>
      <c r="AJ409" s="326" t="s">
        <v>1765</v>
      </c>
      <c r="AK409" s="195"/>
    </row>
    <row r="410" s="95" customFormat="1" ht="87" customHeight="1" spans="1:37">
      <c r="A410" s="166">
        <v>9</v>
      </c>
      <c r="B410" s="145" t="s">
        <v>1726</v>
      </c>
      <c r="C410" s="145" t="s">
        <v>1726</v>
      </c>
      <c r="D410" s="145" t="s">
        <v>1752</v>
      </c>
      <c r="E410" s="146" t="s">
        <v>1766</v>
      </c>
      <c r="F410" s="147" t="s">
        <v>1767</v>
      </c>
      <c r="G410" s="143" t="s">
        <v>50</v>
      </c>
      <c r="H410" s="145" t="s">
        <v>178</v>
      </c>
      <c r="I410" s="145" t="s">
        <v>1768</v>
      </c>
      <c r="J410" s="145" t="s">
        <v>53</v>
      </c>
      <c r="K410" s="145" t="s">
        <v>791</v>
      </c>
      <c r="L410" s="145" t="s">
        <v>791</v>
      </c>
      <c r="M410" s="145" t="s">
        <v>1769</v>
      </c>
      <c r="N410" s="146">
        <v>13772237588</v>
      </c>
      <c r="O410" s="143">
        <v>80</v>
      </c>
      <c r="P410" s="143">
        <v>80</v>
      </c>
      <c r="Q410" s="145">
        <v>80</v>
      </c>
      <c r="R410" s="145"/>
      <c r="S410" s="145"/>
      <c r="T410" s="145"/>
      <c r="U410" s="145"/>
      <c r="V410" s="145"/>
      <c r="W410" s="145"/>
      <c r="X410" s="145"/>
      <c r="Y410" s="145" t="s">
        <v>147</v>
      </c>
      <c r="Z410" s="186" t="s">
        <v>59</v>
      </c>
      <c r="AA410" s="186" t="s">
        <v>59</v>
      </c>
      <c r="AB410" s="186" t="s">
        <v>59</v>
      </c>
      <c r="AC410" s="186" t="s">
        <v>59</v>
      </c>
      <c r="AD410" s="186" t="s">
        <v>58</v>
      </c>
      <c r="AE410" s="186">
        <v>292</v>
      </c>
      <c r="AF410" s="186">
        <v>712</v>
      </c>
      <c r="AG410" s="186">
        <v>242</v>
      </c>
      <c r="AH410" s="186">
        <v>628</v>
      </c>
      <c r="AI410" s="186" t="s">
        <v>1770</v>
      </c>
      <c r="AJ410" s="186" t="s">
        <v>1771</v>
      </c>
      <c r="AK410" s="186"/>
    </row>
    <row r="411" s="95" customFormat="1" ht="87" customHeight="1" spans="1:37">
      <c r="A411" s="166">
        <v>10</v>
      </c>
      <c r="B411" s="145" t="s">
        <v>1726</v>
      </c>
      <c r="C411" s="145" t="s">
        <v>1726</v>
      </c>
      <c r="D411" s="145" t="s">
        <v>1752</v>
      </c>
      <c r="E411" s="146" t="s">
        <v>1772</v>
      </c>
      <c r="F411" s="147" t="s">
        <v>1773</v>
      </c>
      <c r="G411" s="143" t="s">
        <v>50</v>
      </c>
      <c r="H411" s="145" t="s">
        <v>310</v>
      </c>
      <c r="I411" s="145" t="s">
        <v>311</v>
      </c>
      <c r="J411" s="145" t="s">
        <v>53</v>
      </c>
      <c r="K411" s="145" t="s">
        <v>310</v>
      </c>
      <c r="L411" s="145" t="s">
        <v>66</v>
      </c>
      <c r="M411" s="145" t="s">
        <v>312</v>
      </c>
      <c r="N411" s="146">
        <v>15591596850</v>
      </c>
      <c r="O411" s="143">
        <v>12</v>
      </c>
      <c r="P411" s="143">
        <v>12</v>
      </c>
      <c r="Q411" s="161"/>
      <c r="R411" s="161"/>
      <c r="S411" s="161"/>
      <c r="T411" s="161">
        <v>12</v>
      </c>
      <c r="U411" s="161"/>
      <c r="V411" s="161"/>
      <c r="W411" s="161"/>
      <c r="X411" s="161"/>
      <c r="Y411" s="171" t="s">
        <v>57</v>
      </c>
      <c r="Z411" s="186" t="s">
        <v>58</v>
      </c>
      <c r="AA411" s="186" t="s">
        <v>59</v>
      </c>
      <c r="AB411" s="186" t="s">
        <v>59</v>
      </c>
      <c r="AC411" s="186" t="s">
        <v>59</v>
      </c>
      <c r="AD411" s="186" t="s">
        <v>59</v>
      </c>
      <c r="AE411" s="186">
        <v>363</v>
      </c>
      <c r="AF411" s="186">
        <v>1410</v>
      </c>
      <c r="AG411" s="186">
        <v>91</v>
      </c>
      <c r="AH411" s="186">
        <v>346</v>
      </c>
      <c r="AI411" s="186" t="s">
        <v>1774</v>
      </c>
      <c r="AJ411" s="186" t="s">
        <v>1775</v>
      </c>
      <c r="AK411" s="186"/>
    </row>
    <row r="412" s="93" customFormat="1" ht="60" customHeight="1" spans="1:37">
      <c r="A412" s="220" t="s">
        <v>1776</v>
      </c>
      <c r="B412" s="221"/>
      <c r="C412" s="189"/>
      <c r="D412" s="189"/>
      <c r="E412" s="165">
        <v>1</v>
      </c>
      <c r="F412" s="164"/>
      <c r="G412" s="159"/>
      <c r="H412" s="164"/>
      <c r="I412" s="164"/>
      <c r="J412" s="164"/>
      <c r="K412" s="164"/>
      <c r="L412" s="164"/>
      <c r="M412" s="164"/>
      <c r="N412" s="165"/>
      <c r="O412" s="159">
        <f t="shared" ref="O412:X412" si="28">O413</f>
        <v>3754.98</v>
      </c>
      <c r="P412" s="159">
        <f t="shared" si="28"/>
        <v>3754.98</v>
      </c>
      <c r="Q412" s="159">
        <f t="shared" si="28"/>
        <v>0</v>
      </c>
      <c r="R412" s="159">
        <f t="shared" si="28"/>
        <v>3754.98</v>
      </c>
      <c r="S412" s="159">
        <f t="shared" si="28"/>
        <v>0</v>
      </c>
      <c r="T412" s="159">
        <f t="shared" si="28"/>
        <v>0</v>
      </c>
      <c r="U412" s="159">
        <f t="shared" si="28"/>
        <v>0</v>
      </c>
      <c r="V412" s="159">
        <f t="shared" si="28"/>
        <v>0</v>
      </c>
      <c r="W412" s="159">
        <f t="shared" si="28"/>
        <v>0</v>
      </c>
      <c r="X412" s="159">
        <f t="shared" si="28"/>
        <v>0</v>
      </c>
      <c r="Y412" s="189"/>
      <c r="Z412" s="190"/>
      <c r="AA412" s="190"/>
      <c r="AB412" s="190"/>
      <c r="AC412" s="190"/>
      <c r="AD412" s="190"/>
      <c r="AE412" s="190"/>
      <c r="AF412" s="190"/>
      <c r="AG412" s="190"/>
      <c r="AH412" s="190"/>
      <c r="AI412" s="190"/>
      <c r="AJ412" s="190"/>
      <c r="AK412" s="190"/>
    </row>
    <row r="413" s="94" customFormat="1" ht="87" customHeight="1" spans="1:37">
      <c r="A413" s="166">
        <v>1</v>
      </c>
      <c r="B413" s="145" t="s">
        <v>1726</v>
      </c>
      <c r="C413" s="145" t="s">
        <v>1726</v>
      </c>
      <c r="D413" s="145" t="s">
        <v>1777</v>
      </c>
      <c r="E413" s="146" t="s">
        <v>1778</v>
      </c>
      <c r="F413" s="147" t="s">
        <v>1779</v>
      </c>
      <c r="G413" s="143" t="s">
        <v>50</v>
      </c>
      <c r="H413" s="145" t="s">
        <v>429</v>
      </c>
      <c r="I413" s="145"/>
      <c r="J413" s="145" t="s">
        <v>53</v>
      </c>
      <c r="K413" s="145" t="s">
        <v>1780</v>
      </c>
      <c r="L413" s="145" t="s">
        <v>1780</v>
      </c>
      <c r="M413" s="145" t="s">
        <v>1781</v>
      </c>
      <c r="N413" s="146">
        <v>13324657771</v>
      </c>
      <c r="O413" s="143">
        <v>3754.98</v>
      </c>
      <c r="P413" s="143">
        <v>3754.98</v>
      </c>
      <c r="Q413" s="145"/>
      <c r="R413" s="145">
        <v>3754.98</v>
      </c>
      <c r="S413" s="145"/>
      <c r="T413" s="145"/>
      <c r="U413" s="145"/>
      <c r="V413" s="145"/>
      <c r="W413" s="145"/>
      <c r="X413" s="145"/>
      <c r="Y413" s="145" t="s">
        <v>57</v>
      </c>
      <c r="Z413" s="186" t="s">
        <v>58</v>
      </c>
      <c r="AA413" s="186"/>
      <c r="AB413" s="186"/>
      <c r="AC413" s="186"/>
      <c r="AD413" s="186"/>
      <c r="AE413" s="186"/>
      <c r="AF413" s="186"/>
      <c r="AG413" s="186"/>
      <c r="AH413" s="186"/>
      <c r="AI413" s="186"/>
      <c r="AJ413" s="186" t="s">
        <v>1782</v>
      </c>
      <c r="AK413" s="186"/>
    </row>
    <row r="414" s="93" customFormat="1" ht="60" customHeight="1" spans="1:37">
      <c r="A414" s="140" t="s">
        <v>1783</v>
      </c>
      <c r="B414" s="141"/>
      <c r="C414" s="289"/>
      <c r="D414" s="189"/>
      <c r="E414" s="165">
        <f>E415+E417+E419</f>
        <v>3</v>
      </c>
      <c r="F414" s="164"/>
      <c r="G414" s="164"/>
      <c r="H414" s="164"/>
      <c r="I414" s="164"/>
      <c r="J414" s="164"/>
      <c r="K414" s="164"/>
      <c r="L414" s="164"/>
      <c r="M414" s="164">
        <f t="shared" ref="M414:X414" si="29">M415+M417+M419</f>
        <v>0</v>
      </c>
      <c r="N414" s="165">
        <f t="shared" si="29"/>
        <v>0</v>
      </c>
      <c r="O414" s="164">
        <f t="shared" si="29"/>
        <v>8904.8</v>
      </c>
      <c r="P414" s="164">
        <f t="shared" si="29"/>
        <v>2000</v>
      </c>
      <c r="Q414" s="164">
        <f t="shared" si="29"/>
        <v>0</v>
      </c>
      <c r="R414" s="164">
        <f t="shared" si="29"/>
        <v>1000</v>
      </c>
      <c r="S414" s="164">
        <f t="shared" si="29"/>
        <v>1000</v>
      </c>
      <c r="T414" s="164">
        <f t="shared" si="29"/>
        <v>0</v>
      </c>
      <c r="U414" s="164">
        <f t="shared" si="29"/>
        <v>6904.8</v>
      </c>
      <c r="V414" s="164">
        <f t="shared" si="29"/>
        <v>0</v>
      </c>
      <c r="W414" s="164">
        <f t="shared" si="29"/>
        <v>0</v>
      </c>
      <c r="X414" s="164">
        <f t="shared" si="29"/>
        <v>0</v>
      </c>
      <c r="Y414" s="189"/>
      <c r="Z414" s="190"/>
      <c r="AA414" s="190"/>
      <c r="AB414" s="190"/>
      <c r="AC414" s="190"/>
      <c r="AD414" s="190"/>
      <c r="AE414" s="190"/>
      <c r="AF414" s="190"/>
      <c r="AG414" s="190"/>
      <c r="AH414" s="190"/>
      <c r="AI414" s="190"/>
      <c r="AJ414" s="190"/>
      <c r="AK414" s="190"/>
    </row>
    <row r="415" s="93" customFormat="1" ht="60" customHeight="1" spans="1:37">
      <c r="A415" s="140" t="s">
        <v>1784</v>
      </c>
      <c r="B415" s="141"/>
      <c r="C415" s="229"/>
      <c r="D415" s="156"/>
      <c r="E415" s="157">
        <v>1</v>
      </c>
      <c r="F415" s="160"/>
      <c r="G415" s="159"/>
      <c r="H415" s="160"/>
      <c r="I415" s="160"/>
      <c r="J415" s="160"/>
      <c r="K415" s="160"/>
      <c r="L415" s="160"/>
      <c r="M415" s="160"/>
      <c r="N415" s="157"/>
      <c r="O415" s="159">
        <f t="shared" ref="O415:X415" si="30">O416</f>
        <v>294</v>
      </c>
      <c r="P415" s="159">
        <f t="shared" si="30"/>
        <v>0</v>
      </c>
      <c r="Q415" s="159">
        <f t="shared" si="30"/>
        <v>0</v>
      </c>
      <c r="R415" s="159">
        <f t="shared" si="30"/>
        <v>0</v>
      </c>
      <c r="S415" s="159">
        <f t="shared" si="30"/>
        <v>0</v>
      </c>
      <c r="T415" s="159">
        <f t="shared" si="30"/>
        <v>0</v>
      </c>
      <c r="U415" s="159">
        <f t="shared" si="30"/>
        <v>294</v>
      </c>
      <c r="V415" s="159">
        <f t="shared" si="30"/>
        <v>0</v>
      </c>
      <c r="W415" s="159">
        <f t="shared" si="30"/>
        <v>0</v>
      </c>
      <c r="X415" s="159">
        <f t="shared" si="30"/>
        <v>0</v>
      </c>
      <c r="Y415" s="156"/>
      <c r="Z415" s="188"/>
      <c r="AA415" s="188"/>
      <c r="AB415" s="188"/>
      <c r="AC415" s="188"/>
      <c r="AD415" s="188"/>
      <c r="AE415" s="188"/>
      <c r="AF415" s="188"/>
      <c r="AG415" s="188"/>
      <c r="AH415" s="188"/>
      <c r="AI415" s="188"/>
      <c r="AJ415" s="188"/>
      <c r="AK415" s="188"/>
    </row>
    <row r="416" s="94" customFormat="1" ht="92" customHeight="1" spans="1:37">
      <c r="A416" s="269">
        <v>1</v>
      </c>
      <c r="B416" s="145" t="s">
        <v>1785</v>
      </c>
      <c r="C416" s="145" t="s">
        <v>1786</v>
      </c>
      <c r="D416" s="145" t="s">
        <v>1787</v>
      </c>
      <c r="E416" s="146" t="s">
        <v>1788</v>
      </c>
      <c r="F416" s="147" t="s">
        <v>1789</v>
      </c>
      <c r="G416" s="213" t="s">
        <v>50</v>
      </c>
      <c r="H416" s="145"/>
      <c r="I416" s="145" t="s">
        <v>131</v>
      </c>
      <c r="J416" s="145" t="s">
        <v>53</v>
      </c>
      <c r="K416" s="145" t="s">
        <v>1665</v>
      </c>
      <c r="L416" s="145" t="s">
        <v>1665</v>
      </c>
      <c r="M416" s="145" t="s">
        <v>1721</v>
      </c>
      <c r="N416" s="146" t="s">
        <v>1790</v>
      </c>
      <c r="O416" s="213">
        <v>294</v>
      </c>
      <c r="P416" s="213"/>
      <c r="Q416" s="145"/>
      <c r="R416" s="145"/>
      <c r="S416" s="145"/>
      <c r="T416" s="145"/>
      <c r="U416" s="145">
        <v>294</v>
      </c>
      <c r="V416" s="145"/>
      <c r="W416" s="145"/>
      <c r="X416" s="145"/>
      <c r="Y416" s="145" t="s">
        <v>57</v>
      </c>
      <c r="Z416" s="186" t="s">
        <v>58</v>
      </c>
      <c r="AA416" s="186"/>
      <c r="AB416" s="186"/>
      <c r="AC416" s="186"/>
      <c r="AD416" s="186"/>
      <c r="AE416" s="186">
        <v>91</v>
      </c>
      <c r="AF416" s="186">
        <v>228</v>
      </c>
      <c r="AG416" s="186">
        <v>91</v>
      </c>
      <c r="AH416" s="186">
        <v>228</v>
      </c>
      <c r="AI416" s="186" t="s">
        <v>1583</v>
      </c>
      <c r="AJ416" s="186" t="s">
        <v>1791</v>
      </c>
      <c r="AK416" s="186"/>
    </row>
    <row r="417" s="109" customFormat="1" ht="60" customHeight="1" spans="1:37">
      <c r="A417" s="140" t="s">
        <v>1792</v>
      </c>
      <c r="B417" s="141"/>
      <c r="C417" s="156"/>
      <c r="D417" s="156"/>
      <c r="E417" s="157">
        <v>1</v>
      </c>
      <c r="F417" s="292"/>
      <c r="G417" s="159"/>
      <c r="H417" s="160"/>
      <c r="I417" s="160"/>
      <c r="J417" s="160"/>
      <c r="K417" s="160"/>
      <c r="L417" s="160"/>
      <c r="M417" s="160"/>
      <c r="N417" s="157"/>
      <c r="O417" s="159">
        <f t="shared" ref="O417:X417" si="31">O418</f>
        <v>2000</v>
      </c>
      <c r="P417" s="159">
        <f t="shared" si="31"/>
        <v>2000</v>
      </c>
      <c r="Q417" s="159">
        <f t="shared" si="31"/>
        <v>0</v>
      </c>
      <c r="R417" s="159">
        <f t="shared" si="31"/>
        <v>1000</v>
      </c>
      <c r="S417" s="159">
        <f t="shared" si="31"/>
        <v>1000</v>
      </c>
      <c r="T417" s="159">
        <f t="shared" si="31"/>
        <v>0</v>
      </c>
      <c r="U417" s="159">
        <f t="shared" si="31"/>
        <v>0</v>
      </c>
      <c r="V417" s="159">
        <f t="shared" si="31"/>
        <v>0</v>
      </c>
      <c r="W417" s="159">
        <f t="shared" si="31"/>
        <v>0</v>
      </c>
      <c r="X417" s="159">
        <f t="shared" si="31"/>
        <v>0</v>
      </c>
      <c r="Y417" s="160"/>
      <c r="Z417" s="263"/>
      <c r="AA417" s="263"/>
      <c r="AB417" s="188"/>
      <c r="AC417" s="188"/>
      <c r="AD417" s="188"/>
      <c r="AE417" s="188"/>
      <c r="AF417" s="188"/>
      <c r="AG417" s="188"/>
      <c r="AH417" s="188"/>
      <c r="AI417" s="188"/>
      <c r="AJ417" s="188"/>
      <c r="AK417" s="188"/>
    </row>
    <row r="418" s="94" customFormat="1" ht="87" customHeight="1" spans="1:37">
      <c r="A418" s="166">
        <v>1</v>
      </c>
      <c r="B418" s="145" t="s">
        <v>1785</v>
      </c>
      <c r="C418" s="145" t="s">
        <v>1793</v>
      </c>
      <c r="D418" s="145" t="s">
        <v>1794</v>
      </c>
      <c r="E418" s="146" t="s">
        <v>1795</v>
      </c>
      <c r="F418" s="147" t="s">
        <v>1796</v>
      </c>
      <c r="G418" s="143" t="s">
        <v>50</v>
      </c>
      <c r="H418" s="145" t="s">
        <v>1797</v>
      </c>
      <c r="I418" s="145"/>
      <c r="J418" s="145" t="s">
        <v>53</v>
      </c>
      <c r="K418" s="145" t="s">
        <v>874</v>
      </c>
      <c r="L418" s="145" t="s">
        <v>874</v>
      </c>
      <c r="M418" s="145" t="s">
        <v>875</v>
      </c>
      <c r="N418" s="146" t="s">
        <v>876</v>
      </c>
      <c r="O418" s="143">
        <v>2000</v>
      </c>
      <c r="P418" s="143">
        <v>2000</v>
      </c>
      <c r="Q418" s="145"/>
      <c r="R418" s="145">
        <v>1000</v>
      </c>
      <c r="S418" s="145">
        <v>1000</v>
      </c>
      <c r="T418" s="145"/>
      <c r="U418" s="145"/>
      <c r="V418" s="145"/>
      <c r="W418" s="145"/>
      <c r="X418" s="145"/>
      <c r="Y418" s="145" t="s">
        <v>57</v>
      </c>
      <c r="Z418" s="186" t="s">
        <v>58</v>
      </c>
      <c r="AA418" s="186"/>
      <c r="AB418" s="186"/>
      <c r="AC418" s="186"/>
      <c r="AD418" s="186"/>
      <c r="AE418" s="186">
        <v>6666</v>
      </c>
      <c r="AF418" s="186">
        <v>6666</v>
      </c>
      <c r="AG418" s="186">
        <v>6666</v>
      </c>
      <c r="AH418" s="186">
        <v>6666</v>
      </c>
      <c r="AI418" s="186" t="s">
        <v>1798</v>
      </c>
      <c r="AJ418" s="186" t="s">
        <v>1798</v>
      </c>
      <c r="AK418" s="186"/>
    </row>
    <row r="419" s="94" customFormat="1" ht="87" customHeight="1" spans="1:37">
      <c r="A419" s="293" t="s">
        <v>1799</v>
      </c>
      <c r="B419" s="294"/>
      <c r="C419" s="156"/>
      <c r="D419" s="156"/>
      <c r="E419" s="262">
        <v>1</v>
      </c>
      <c r="F419" s="292"/>
      <c r="G419" s="295"/>
      <c r="H419" s="156"/>
      <c r="I419" s="156"/>
      <c r="J419" s="156"/>
      <c r="K419" s="156"/>
      <c r="L419" s="156"/>
      <c r="M419" s="156"/>
      <c r="N419" s="262"/>
      <c r="O419" s="295">
        <f t="shared" ref="O419:X419" si="32">O420</f>
        <v>6610.8</v>
      </c>
      <c r="P419" s="295">
        <f t="shared" si="32"/>
        <v>0</v>
      </c>
      <c r="Q419" s="295">
        <f t="shared" si="32"/>
        <v>0</v>
      </c>
      <c r="R419" s="295">
        <f t="shared" si="32"/>
        <v>0</v>
      </c>
      <c r="S419" s="295">
        <f t="shared" si="32"/>
        <v>0</v>
      </c>
      <c r="T419" s="295">
        <f t="shared" si="32"/>
        <v>0</v>
      </c>
      <c r="U419" s="295">
        <f t="shared" si="32"/>
        <v>6610.8</v>
      </c>
      <c r="V419" s="295">
        <f t="shared" si="32"/>
        <v>0</v>
      </c>
      <c r="W419" s="295">
        <f t="shared" si="32"/>
        <v>0</v>
      </c>
      <c r="X419" s="295">
        <f t="shared" si="32"/>
        <v>0</v>
      </c>
      <c r="Y419" s="156"/>
      <c r="Z419" s="188"/>
      <c r="AA419" s="188"/>
      <c r="AB419" s="188"/>
      <c r="AC419" s="188"/>
      <c r="AD419" s="188"/>
      <c r="AE419" s="188"/>
      <c r="AF419" s="188"/>
      <c r="AG419" s="188"/>
      <c r="AH419" s="188"/>
      <c r="AI419" s="188"/>
      <c r="AJ419" s="188"/>
      <c r="AK419" s="188"/>
    </row>
    <row r="420" s="93" customFormat="1" ht="87" customHeight="1" spans="1:37">
      <c r="A420" s="296">
        <v>1</v>
      </c>
      <c r="B420" s="297" t="s">
        <v>1785</v>
      </c>
      <c r="C420" s="298" t="s">
        <v>1800</v>
      </c>
      <c r="D420" s="234" t="s">
        <v>1801</v>
      </c>
      <c r="E420" s="205" t="s">
        <v>1802</v>
      </c>
      <c r="F420" s="234" t="s">
        <v>1803</v>
      </c>
      <c r="G420" s="143"/>
      <c r="H420" s="234" t="s">
        <v>51</v>
      </c>
      <c r="I420" s="234" t="s">
        <v>185</v>
      </c>
      <c r="J420" s="234" t="s">
        <v>53</v>
      </c>
      <c r="K420" s="234" t="s">
        <v>1804</v>
      </c>
      <c r="L420" s="234" t="s">
        <v>1804</v>
      </c>
      <c r="M420" s="234"/>
      <c r="N420" s="205"/>
      <c r="O420" s="143">
        <v>6610.8</v>
      </c>
      <c r="P420" s="143"/>
      <c r="Q420" s="234"/>
      <c r="R420" s="234"/>
      <c r="S420" s="234"/>
      <c r="T420" s="234"/>
      <c r="U420" s="234">
        <v>6610.8</v>
      </c>
      <c r="V420" s="234"/>
      <c r="W420" s="234"/>
      <c r="X420" s="234"/>
      <c r="Y420" s="234"/>
      <c r="Z420" s="319"/>
      <c r="AA420" s="319"/>
      <c r="AB420" s="319"/>
      <c r="AC420" s="319"/>
      <c r="AD420" s="319"/>
      <c r="AE420" s="319"/>
      <c r="AF420" s="319"/>
      <c r="AG420" s="319"/>
      <c r="AH420" s="319"/>
      <c r="AI420" s="319" t="s">
        <v>1805</v>
      </c>
      <c r="AJ420" s="319" t="s">
        <v>1805</v>
      </c>
      <c r="AK420" s="319"/>
    </row>
    <row r="421" s="93" customFormat="1" ht="60" customHeight="1" spans="1:37">
      <c r="A421" s="140" t="s">
        <v>1806</v>
      </c>
      <c r="B421" s="141"/>
      <c r="C421" s="289"/>
      <c r="D421" s="189"/>
      <c r="E421" s="299"/>
      <c r="F421" s="189"/>
      <c r="G421" s="159"/>
      <c r="H421" s="164"/>
      <c r="I421" s="164"/>
      <c r="J421" s="164"/>
      <c r="K421" s="164"/>
      <c r="L421" s="164"/>
      <c r="M421" s="164"/>
      <c r="N421" s="165"/>
      <c r="O421" s="159">
        <v>0</v>
      </c>
      <c r="P421" s="159">
        <v>0</v>
      </c>
      <c r="Q421" s="159">
        <v>0</v>
      </c>
      <c r="R421" s="159">
        <v>0</v>
      </c>
      <c r="S421" s="159">
        <v>0</v>
      </c>
      <c r="T421" s="159">
        <v>0</v>
      </c>
      <c r="U421" s="159">
        <v>0</v>
      </c>
      <c r="V421" s="159">
        <v>0</v>
      </c>
      <c r="W421" s="159">
        <v>0</v>
      </c>
      <c r="X421" s="159">
        <v>0</v>
      </c>
      <c r="Y421" s="164"/>
      <c r="Z421" s="320"/>
      <c r="AA421" s="190"/>
      <c r="AB421" s="190"/>
      <c r="AC421" s="190"/>
      <c r="AD421" s="190"/>
      <c r="AE421" s="190"/>
      <c r="AF421" s="190"/>
      <c r="AG421" s="190"/>
      <c r="AH421" s="190"/>
      <c r="AI421" s="190"/>
      <c r="AJ421" s="190"/>
      <c r="AK421" s="190"/>
    </row>
    <row r="422" s="93" customFormat="1" ht="55" customHeight="1" spans="1:37">
      <c r="A422" s="142"/>
      <c r="B422" s="143" t="s">
        <v>1807</v>
      </c>
      <c r="C422" s="234" t="s">
        <v>1808</v>
      </c>
      <c r="D422" s="234" t="s">
        <v>1809</v>
      </c>
      <c r="E422" s="205"/>
      <c r="F422" s="234"/>
      <c r="G422" s="143"/>
      <c r="H422" s="234"/>
      <c r="I422" s="234"/>
      <c r="J422" s="234"/>
      <c r="K422" s="234"/>
      <c r="L422" s="234"/>
      <c r="M422" s="234"/>
      <c r="N422" s="205"/>
      <c r="O422" s="143"/>
      <c r="P422" s="143"/>
      <c r="Q422" s="234"/>
      <c r="R422" s="234"/>
      <c r="S422" s="234"/>
      <c r="T422" s="234"/>
      <c r="U422" s="234"/>
      <c r="V422" s="234"/>
      <c r="W422" s="234"/>
      <c r="X422" s="234"/>
      <c r="Y422" s="234"/>
      <c r="Z422" s="319"/>
      <c r="AA422" s="319"/>
      <c r="AB422" s="319"/>
      <c r="AC422" s="319"/>
      <c r="AD422" s="319"/>
      <c r="AE422" s="319"/>
      <c r="AF422" s="319"/>
      <c r="AG422" s="319"/>
      <c r="AH422" s="319"/>
      <c r="AI422" s="319"/>
      <c r="AJ422" s="319"/>
      <c r="AK422" s="319"/>
    </row>
    <row r="423" s="93" customFormat="1" ht="55" customHeight="1" spans="1:37">
      <c r="A423" s="300"/>
      <c r="B423" s="234" t="s">
        <v>1807</v>
      </c>
      <c r="C423" s="234" t="s">
        <v>1808</v>
      </c>
      <c r="D423" s="234" t="s">
        <v>1810</v>
      </c>
      <c r="E423" s="205"/>
      <c r="F423" s="234"/>
      <c r="G423" s="143"/>
      <c r="H423" s="234"/>
      <c r="I423" s="234"/>
      <c r="J423" s="234"/>
      <c r="K423" s="234"/>
      <c r="L423" s="234"/>
      <c r="M423" s="234"/>
      <c r="N423" s="205"/>
      <c r="O423" s="143"/>
      <c r="P423" s="143"/>
      <c r="Q423" s="234"/>
      <c r="R423" s="234"/>
      <c r="S423" s="234"/>
      <c r="T423" s="234"/>
      <c r="U423" s="234"/>
      <c r="V423" s="234"/>
      <c r="W423" s="234"/>
      <c r="X423" s="234"/>
      <c r="Y423" s="234"/>
      <c r="Z423" s="319"/>
      <c r="AA423" s="319"/>
      <c r="AB423" s="319"/>
      <c r="AC423" s="319"/>
      <c r="AD423" s="319"/>
      <c r="AE423" s="319"/>
      <c r="AF423" s="319"/>
      <c r="AG423" s="319"/>
      <c r="AH423" s="319"/>
      <c r="AI423" s="319"/>
      <c r="AJ423" s="319"/>
      <c r="AK423" s="319"/>
    </row>
    <row r="424" s="93" customFormat="1" ht="55" customHeight="1" spans="1:37">
      <c r="A424" s="300"/>
      <c r="B424" s="234" t="s">
        <v>1807</v>
      </c>
      <c r="C424" s="234" t="s">
        <v>1811</v>
      </c>
      <c r="D424" s="234" t="s">
        <v>1812</v>
      </c>
      <c r="E424" s="205"/>
      <c r="F424" s="234"/>
      <c r="G424" s="143"/>
      <c r="H424" s="234"/>
      <c r="I424" s="234"/>
      <c r="J424" s="234"/>
      <c r="K424" s="234"/>
      <c r="L424" s="234"/>
      <c r="M424" s="234"/>
      <c r="N424" s="205"/>
      <c r="O424" s="143"/>
      <c r="P424" s="143"/>
      <c r="Q424" s="234"/>
      <c r="R424" s="234"/>
      <c r="S424" s="234"/>
      <c r="T424" s="234"/>
      <c r="U424" s="234"/>
      <c r="V424" s="234"/>
      <c r="W424" s="234"/>
      <c r="X424" s="234"/>
      <c r="Y424" s="234"/>
      <c r="Z424" s="319"/>
      <c r="AA424" s="319"/>
      <c r="AB424" s="319"/>
      <c r="AC424" s="319"/>
      <c r="AD424" s="319"/>
      <c r="AE424" s="319"/>
      <c r="AF424" s="319"/>
      <c r="AG424" s="319"/>
      <c r="AH424" s="319"/>
      <c r="AI424" s="319"/>
      <c r="AJ424" s="319"/>
      <c r="AK424" s="319"/>
    </row>
    <row r="425" s="93" customFormat="1" ht="55" customHeight="1" spans="1:37">
      <c r="A425" s="300"/>
      <c r="B425" s="234" t="s">
        <v>1807</v>
      </c>
      <c r="C425" s="234" t="s">
        <v>1811</v>
      </c>
      <c r="D425" s="234" t="s">
        <v>1813</v>
      </c>
      <c r="E425" s="205"/>
      <c r="F425" s="234"/>
      <c r="G425" s="143"/>
      <c r="H425" s="234"/>
      <c r="I425" s="234"/>
      <c r="J425" s="234"/>
      <c r="K425" s="234"/>
      <c r="L425" s="234"/>
      <c r="M425" s="234"/>
      <c r="N425" s="205"/>
      <c r="O425" s="143"/>
      <c r="P425" s="143"/>
      <c r="Q425" s="234"/>
      <c r="R425" s="234"/>
      <c r="S425" s="234"/>
      <c r="T425" s="234"/>
      <c r="U425" s="234"/>
      <c r="V425" s="234"/>
      <c r="W425" s="234"/>
      <c r="X425" s="234"/>
      <c r="Y425" s="234"/>
      <c r="Z425" s="319"/>
      <c r="AA425" s="319"/>
      <c r="AB425" s="319"/>
      <c r="AC425" s="319"/>
      <c r="AD425" s="319"/>
      <c r="AE425" s="319"/>
      <c r="AF425" s="319"/>
      <c r="AG425" s="319"/>
      <c r="AH425" s="319"/>
      <c r="AI425" s="319"/>
      <c r="AJ425" s="319"/>
      <c r="AK425" s="319"/>
    </row>
    <row r="426" s="93" customFormat="1" ht="55" customHeight="1" spans="1:37">
      <c r="A426" s="300"/>
      <c r="B426" s="234" t="s">
        <v>1807</v>
      </c>
      <c r="C426" s="234" t="s">
        <v>1811</v>
      </c>
      <c r="D426" s="234" t="s">
        <v>1814</v>
      </c>
      <c r="E426" s="205"/>
      <c r="F426" s="234"/>
      <c r="G426" s="143"/>
      <c r="H426" s="234"/>
      <c r="I426" s="234"/>
      <c r="J426" s="234"/>
      <c r="K426" s="234"/>
      <c r="L426" s="234"/>
      <c r="M426" s="234"/>
      <c r="N426" s="205"/>
      <c r="O426" s="143"/>
      <c r="P426" s="143"/>
      <c r="Q426" s="234"/>
      <c r="R426" s="234"/>
      <c r="S426" s="234"/>
      <c r="T426" s="234"/>
      <c r="U426" s="234"/>
      <c r="V426" s="234"/>
      <c r="W426" s="234"/>
      <c r="X426" s="234"/>
      <c r="Y426" s="234"/>
      <c r="Z426" s="319"/>
      <c r="AA426" s="319"/>
      <c r="AB426" s="319"/>
      <c r="AC426" s="319"/>
      <c r="AD426" s="319"/>
      <c r="AE426" s="319"/>
      <c r="AF426" s="319"/>
      <c r="AG426" s="319"/>
      <c r="AH426" s="319"/>
      <c r="AI426" s="319"/>
      <c r="AJ426" s="319"/>
      <c r="AK426" s="319"/>
    </row>
    <row r="427" s="93" customFormat="1" ht="55" customHeight="1" spans="1:37">
      <c r="A427" s="301"/>
      <c r="B427" s="302" t="s">
        <v>1807</v>
      </c>
      <c r="C427" s="302" t="s">
        <v>1811</v>
      </c>
      <c r="D427" s="302" t="s">
        <v>1815</v>
      </c>
      <c r="E427" s="205"/>
      <c r="F427" s="234"/>
      <c r="G427" s="143"/>
      <c r="H427" s="234"/>
      <c r="I427" s="234"/>
      <c r="J427" s="234"/>
      <c r="K427" s="234"/>
      <c r="L427" s="234"/>
      <c r="M427" s="234"/>
      <c r="N427" s="205"/>
      <c r="O427" s="143"/>
      <c r="P427" s="143"/>
      <c r="Q427" s="234"/>
      <c r="R427" s="234"/>
      <c r="S427" s="234"/>
      <c r="T427" s="234"/>
      <c r="U427" s="234"/>
      <c r="V427" s="234"/>
      <c r="W427" s="234"/>
      <c r="X427" s="234"/>
      <c r="Y427" s="234"/>
      <c r="Z427" s="319"/>
      <c r="AA427" s="319"/>
      <c r="AB427" s="319"/>
      <c r="AC427" s="319"/>
      <c r="AD427" s="319"/>
      <c r="AE427" s="319"/>
      <c r="AF427" s="319"/>
      <c r="AG427" s="319"/>
      <c r="AH427" s="319"/>
      <c r="AI427" s="319"/>
      <c r="AJ427" s="319"/>
      <c r="AK427" s="319"/>
    </row>
    <row r="428" s="93" customFormat="1" ht="60" customHeight="1" spans="1:37">
      <c r="A428" s="140" t="s">
        <v>1816</v>
      </c>
      <c r="B428" s="141"/>
      <c r="C428" s="156"/>
      <c r="D428" s="156"/>
      <c r="E428" s="303">
        <v>1</v>
      </c>
      <c r="F428" s="304"/>
      <c r="G428" s="159"/>
      <c r="H428" s="304"/>
      <c r="I428" s="304"/>
      <c r="J428" s="304"/>
      <c r="K428" s="304"/>
      <c r="L428" s="304"/>
      <c r="M428" s="304"/>
      <c r="N428" s="314"/>
      <c r="O428" s="159">
        <f t="shared" ref="O428:X428" si="33">O429</f>
        <v>1000</v>
      </c>
      <c r="P428" s="159">
        <f t="shared" si="33"/>
        <v>1000</v>
      </c>
      <c r="Q428" s="159">
        <f t="shared" si="33"/>
        <v>300</v>
      </c>
      <c r="R428" s="159">
        <f t="shared" si="33"/>
        <v>61</v>
      </c>
      <c r="S428" s="159">
        <f t="shared" si="33"/>
        <v>0</v>
      </c>
      <c r="T428" s="159">
        <f t="shared" si="33"/>
        <v>639</v>
      </c>
      <c r="U428" s="159">
        <f t="shared" si="33"/>
        <v>0</v>
      </c>
      <c r="V428" s="159">
        <f t="shared" si="33"/>
        <v>0</v>
      </c>
      <c r="W428" s="159">
        <f t="shared" si="33"/>
        <v>0</v>
      </c>
      <c r="X428" s="159">
        <f t="shared" si="33"/>
        <v>0</v>
      </c>
      <c r="Y428" s="304"/>
      <c r="Z428" s="321"/>
      <c r="AA428" s="322"/>
      <c r="AB428" s="322"/>
      <c r="AC428" s="322"/>
      <c r="AD428" s="322"/>
      <c r="AE428" s="322"/>
      <c r="AF428" s="322"/>
      <c r="AG428" s="322"/>
      <c r="AH428" s="322"/>
      <c r="AI428" s="322"/>
      <c r="AJ428" s="322"/>
      <c r="AK428" s="322"/>
    </row>
    <row r="429" s="94" customFormat="1" ht="87" customHeight="1" spans="1:37">
      <c r="A429" s="166"/>
      <c r="B429" s="145" t="s">
        <v>1817</v>
      </c>
      <c r="C429" s="145" t="s">
        <v>1817</v>
      </c>
      <c r="D429" s="145" t="s">
        <v>1817</v>
      </c>
      <c r="E429" s="146" t="s">
        <v>1818</v>
      </c>
      <c r="F429" s="147" t="s">
        <v>1819</v>
      </c>
      <c r="G429" s="143" t="s">
        <v>50</v>
      </c>
      <c r="H429" s="145"/>
      <c r="I429" s="145"/>
      <c r="J429" s="145" t="s">
        <v>53</v>
      </c>
      <c r="K429" s="145" t="s">
        <v>874</v>
      </c>
      <c r="L429" s="145" t="s">
        <v>874</v>
      </c>
      <c r="M429" s="145" t="s">
        <v>875</v>
      </c>
      <c r="N429" s="146" t="s">
        <v>1820</v>
      </c>
      <c r="O429" s="143">
        <v>1000</v>
      </c>
      <c r="P429" s="143">
        <v>1000</v>
      </c>
      <c r="Q429" s="145">
        <v>300</v>
      </c>
      <c r="R429" s="145">
        <v>61</v>
      </c>
      <c r="S429" s="145"/>
      <c r="T429" s="145">
        <v>639</v>
      </c>
      <c r="U429" s="145"/>
      <c r="V429" s="145"/>
      <c r="W429" s="145"/>
      <c r="X429" s="145"/>
      <c r="Y429" s="145" t="s">
        <v>57</v>
      </c>
      <c r="Z429" s="186" t="s">
        <v>58</v>
      </c>
      <c r="AA429" s="186"/>
      <c r="AB429" s="186"/>
      <c r="AC429" s="186"/>
      <c r="AD429" s="186"/>
      <c r="AE429" s="186"/>
      <c r="AF429" s="186"/>
      <c r="AG429" s="186"/>
      <c r="AH429" s="186"/>
      <c r="AI429" s="186"/>
      <c r="AJ429" s="186" t="s">
        <v>1821</v>
      </c>
      <c r="AK429" s="186"/>
    </row>
    <row r="430" s="93" customFormat="1" ht="60" customHeight="1" spans="1:37">
      <c r="A430" s="140" t="s">
        <v>1822</v>
      </c>
      <c r="B430" s="141"/>
      <c r="C430" s="160"/>
      <c r="D430" s="160"/>
      <c r="E430" s="305"/>
      <c r="F430" s="306"/>
      <c r="G430" s="159"/>
      <c r="H430" s="306"/>
      <c r="I430" s="306"/>
      <c r="J430" s="306"/>
      <c r="K430" s="306"/>
      <c r="L430" s="306"/>
      <c r="M430" s="306"/>
      <c r="N430" s="305"/>
      <c r="O430" s="159">
        <v>0</v>
      </c>
      <c r="P430" s="159">
        <v>0</v>
      </c>
      <c r="Q430" s="159">
        <v>0</v>
      </c>
      <c r="R430" s="159">
        <v>0</v>
      </c>
      <c r="S430" s="159">
        <v>0</v>
      </c>
      <c r="T430" s="159">
        <v>0</v>
      </c>
      <c r="U430" s="159">
        <v>0</v>
      </c>
      <c r="V430" s="159">
        <v>0</v>
      </c>
      <c r="W430" s="159">
        <v>0</v>
      </c>
      <c r="X430" s="159">
        <v>0</v>
      </c>
      <c r="Y430" s="323"/>
      <c r="Z430" s="324"/>
      <c r="AA430" s="324"/>
      <c r="AB430" s="324"/>
      <c r="AC430" s="324"/>
      <c r="AD430" s="324"/>
      <c r="AE430" s="324"/>
      <c r="AF430" s="324"/>
      <c r="AG430" s="324"/>
      <c r="AH430" s="324"/>
      <c r="AI430" s="324"/>
      <c r="AJ430" s="324"/>
      <c r="AK430" s="324"/>
    </row>
    <row r="431" s="93" customFormat="1" ht="56" customHeight="1" spans="1:37">
      <c r="A431" s="142"/>
      <c r="B431" s="307" t="s">
        <v>1718</v>
      </c>
      <c r="C431" s="308" t="s">
        <v>1718</v>
      </c>
      <c r="D431" s="308" t="s">
        <v>1718</v>
      </c>
      <c r="E431" s="309"/>
      <c r="F431" s="310"/>
      <c r="G431" s="143"/>
      <c r="H431" s="310"/>
      <c r="I431" s="310"/>
      <c r="J431" s="310"/>
      <c r="K431" s="310"/>
      <c r="L431" s="310"/>
      <c r="M431" s="310"/>
      <c r="N431" s="315"/>
      <c r="O431" s="143"/>
      <c r="P431" s="143"/>
      <c r="Q431" s="310"/>
      <c r="R431" s="310"/>
      <c r="S431" s="310"/>
      <c r="T431" s="310"/>
      <c r="U431" s="310"/>
      <c r="V431" s="310"/>
      <c r="W431" s="310"/>
      <c r="X431" s="310"/>
      <c r="Y431" s="310"/>
      <c r="Z431" s="325"/>
      <c r="AA431" s="325"/>
      <c r="AB431" s="325"/>
      <c r="AC431" s="325"/>
      <c r="AD431" s="325"/>
      <c r="AE431" s="325"/>
      <c r="AF431" s="325"/>
      <c r="AG431" s="325"/>
      <c r="AH431" s="325"/>
      <c r="AI431" s="325"/>
      <c r="AJ431" s="327"/>
      <c r="AK431" s="325"/>
    </row>
  </sheetData>
  <mergeCells count="67">
    <mergeCell ref="A1:AK1"/>
    <mergeCell ref="A2:E2"/>
    <mergeCell ref="H3:I3"/>
    <mergeCell ref="O3:X3"/>
    <mergeCell ref="P4:T4"/>
    <mergeCell ref="A6:B6"/>
    <mergeCell ref="A7:B7"/>
    <mergeCell ref="A8:B8"/>
    <mergeCell ref="A32:B32"/>
    <mergeCell ref="A36:B36"/>
    <mergeCell ref="A68:B68"/>
    <mergeCell ref="A72:B72"/>
    <mergeCell ref="A134:B134"/>
    <mergeCell ref="A183:B183"/>
    <mergeCell ref="A185:B185"/>
    <mergeCell ref="A189:B189"/>
    <mergeCell ref="A199:B199"/>
    <mergeCell ref="A216:B216"/>
    <mergeCell ref="A221:B221"/>
    <mergeCell ref="A226:B226"/>
    <mergeCell ref="A227:B227"/>
    <mergeCell ref="A241:B241"/>
    <mergeCell ref="A246:B246"/>
    <mergeCell ref="A278:B278"/>
    <mergeCell ref="A309:B309"/>
    <mergeCell ref="A319:B319"/>
    <mergeCell ref="A325:B325"/>
    <mergeCell ref="A328:B328"/>
    <mergeCell ref="A337:B337"/>
    <mergeCell ref="A395:B395"/>
    <mergeCell ref="A398:B398"/>
    <mergeCell ref="A400:B400"/>
    <mergeCell ref="A401:B401"/>
    <mergeCell ref="A412:B412"/>
    <mergeCell ref="A414:B414"/>
    <mergeCell ref="A415:B415"/>
    <mergeCell ref="A417:B417"/>
    <mergeCell ref="A419:B419"/>
    <mergeCell ref="A421:B421"/>
    <mergeCell ref="A428:B428"/>
    <mergeCell ref="A430:B430"/>
    <mergeCell ref="A3:A5"/>
    <mergeCell ref="B3:B5"/>
    <mergeCell ref="C3:C5"/>
    <mergeCell ref="D3:D5"/>
    <mergeCell ref="E3:E5"/>
    <mergeCell ref="F3:F5"/>
    <mergeCell ref="G3:G5"/>
    <mergeCell ref="H4:H5"/>
    <mergeCell ref="I4:I5"/>
    <mergeCell ref="J3:J5"/>
    <mergeCell ref="K3:K5"/>
    <mergeCell ref="L3:L5"/>
    <mergeCell ref="M3:M5"/>
    <mergeCell ref="N3:N5"/>
    <mergeCell ref="O4:O5"/>
    <mergeCell ref="Y3:Y5"/>
    <mergeCell ref="Z3:Z5"/>
    <mergeCell ref="AA3:AA5"/>
    <mergeCell ref="AB3:AB5"/>
    <mergeCell ref="AC3:AC5"/>
    <mergeCell ref="AD3:AD5"/>
    <mergeCell ref="AI3:AI5"/>
    <mergeCell ref="AJ3:AJ5"/>
    <mergeCell ref="AK3:AK5"/>
    <mergeCell ref="AE3:AF4"/>
    <mergeCell ref="AG3:AH4"/>
  </mergeCells>
  <conditionalFormatting sqref="E39">
    <cfRule type="duplicateValues" dxfId="0" priority="93"/>
  </conditionalFormatting>
  <conditionalFormatting sqref="J46">
    <cfRule type="duplicateValues" dxfId="0" priority="101"/>
  </conditionalFormatting>
  <conditionalFormatting sqref="K51">
    <cfRule type="duplicateValues" dxfId="0" priority="54"/>
  </conditionalFormatting>
  <conditionalFormatting sqref="K52">
    <cfRule type="duplicateValues" dxfId="0" priority="53"/>
  </conditionalFormatting>
  <conditionalFormatting sqref="K53">
    <cfRule type="duplicateValues" dxfId="0" priority="51"/>
  </conditionalFormatting>
  <conditionalFormatting sqref="K54">
    <cfRule type="duplicateValues" dxfId="0" priority="50"/>
  </conditionalFormatting>
  <conditionalFormatting sqref="K55">
    <cfRule type="duplicateValues" dxfId="0" priority="47"/>
  </conditionalFormatting>
  <conditionalFormatting sqref="K56">
    <cfRule type="duplicateValues" dxfId="0" priority="46"/>
  </conditionalFormatting>
  <conditionalFormatting sqref="K57">
    <cfRule type="duplicateValues" dxfId="0" priority="38"/>
  </conditionalFormatting>
  <conditionalFormatting sqref="K58">
    <cfRule type="duplicateValues" dxfId="0" priority="37"/>
  </conditionalFormatting>
  <conditionalFormatting sqref="K59">
    <cfRule type="duplicateValues" dxfId="0" priority="36"/>
  </conditionalFormatting>
  <conditionalFormatting sqref="K60">
    <cfRule type="duplicateValues" dxfId="0" priority="27"/>
  </conditionalFormatting>
  <conditionalFormatting sqref="J61">
    <cfRule type="duplicateValues" dxfId="0" priority="99"/>
  </conditionalFormatting>
  <conditionalFormatting sqref="J62">
    <cfRule type="duplicateValues" dxfId="0" priority="98"/>
  </conditionalFormatting>
  <conditionalFormatting sqref="J63">
    <cfRule type="duplicateValues" dxfId="0" priority="97"/>
  </conditionalFormatting>
  <conditionalFormatting sqref="E64">
    <cfRule type="duplicateValues" dxfId="0" priority="96"/>
  </conditionalFormatting>
  <conditionalFormatting sqref="E79">
    <cfRule type="duplicateValues" dxfId="0" priority="76"/>
  </conditionalFormatting>
  <conditionalFormatting sqref="E80">
    <cfRule type="duplicateValues" dxfId="0" priority="75"/>
  </conditionalFormatting>
  <conditionalFormatting sqref="E82">
    <cfRule type="duplicateValues" dxfId="0" priority="74"/>
  </conditionalFormatting>
  <conditionalFormatting sqref="J82">
    <cfRule type="duplicateValues" dxfId="0" priority="73"/>
  </conditionalFormatting>
  <conditionalFormatting sqref="E87">
    <cfRule type="duplicateValues" dxfId="0" priority="79"/>
  </conditionalFormatting>
  <conditionalFormatting sqref="H87">
    <cfRule type="duplicateValues" dxfId="0" priority="78"/>
  </conditionalFormatting>
  <conditionalFormatting sqref="J87">
    <cfRule type="duplicateValues" dxfId="0" priority="77"/>
  </conditionalFormatting>
  <conditionalFormatting sqref="K88">
    <cfRule type="duplicateValues" dxfId="0" priority="26"/>
  </conditionalFormatting>
  <conditionalFormatting sqref="K89">
    <cfRule type="duplicateValues" dxfId="0" priority="25"/>
  </conditionalFormatting>
  <conditionalFormatting sqref="K90">
    <cfRule type="duplicateValues" dxfId="0" priority="24"/>
  </conditionalFormatting>
  <conditionalFormatting sqref="K91">
    <cfRule type="duplicateValues" dxfId="0" priority="23"/>
  </conditionalFormatting>
  <conditionalFormatting sqref="K92">
    <cfRule type="duplicateValues" dxfId="0" priority="22"/>
  </conditionalFormatting>
  <conditionalFormatting sqref="K93">
    <cfRule type="duplicateValues" dxfId="0" priority="21"/>
  </conditionalFormatting>
  <conditionalFormatting sqref="K94">
    <cfRule type="duplicateValues" dxfId="0" priority="20"/>
  </conditionalFormatting>
  <conditionalFormatting sqref="K95">
    <cfRule type="duplicateValues" dxfId="0" priority="19"/>
  </conditionalFormatting>
  <conditionalFormatting sqref="E96">
    <cfRule type="duplicateValues" dxfId="0" priority="90"/>
  </conditionalFormatting>
  <conditionalFormatting sqref="H96">
    <cfRule type="duplicateValues" dxfId="0" priority="89"/>
  </conditionalFormatting>
  <conditionalFormatting sqref="J96">
    <cfRule type="duplicateValues" dxfId="0" priority="88"/>
  </conditionalFormatting>
  <conditionalFormatting sqref="K96">
    <cfRule type="duplicateValues" dxfId="0" priority="45"/>
  </conditionalFormatting>
  <conditionalFormatting sqref="J117">
    <cfRule type="duplicateValues" dxfId="0" priority="85"/>
  </conditionalFormatting>
  <conditionalFormatting sqref="K117">
    <cfRule type="duplicateValues" dxfId="0" priority="35"/>
  </conditionalFormatting>
  <conditionalFormatting sqref="K118">
    <cfRule type="duplicateValues" dxfId="0" priority="34"/>
  </conditionalFormatting>
  <conditionalFormatting sqref="K119">
    <cfRule type="duplicateValues" dxfId="0" priority="33"/>
  </conditionalFormatting>
  <conditionalFormatting sqref="J120">
    <cfRule type="duplicateValues" dxfId="0" priority="82"/>
  </conditionalFormatting>
  <conditionalFormatting sqref="K120">
    <cfRule type="duplicateValues" dxfId="0" priority="32"/>
  </conditionalFormatting>
  <conditionalFormatting sqref="J121">
    <cfRule type="duplicateValues" dxfId="0" priority="81"/>
  </conditionalFormatting>
  <conditionalFormatting sqref="K121">
    <cfRule type="duplicateValues" dxfId="0" priority="31"/>
  </conditionalFormatting>
  <conditionalFormatting sqref="K122">
    <cfRule type="duplicateValues" dxfId="0" priority="30"/>
  </conditionalFormatting>
  <conditionalFormatting sqref="K123">
    <cfRule type="duplicateValues" dxfId="0" priority="17"/>
  </conditionalFormatting>
  <conditionalFormatting sqref="K124">
    <cfRule type="duplicateValues" dxfId="0" priority="16"/>
  </conditionalFormatting>
  <conditionalFormatting sqref="K125">
    <cfRule type="duplicateValues" dxfId="0" priority="15"/>
  </conditionalFormatting>
  <conditionalFormatting sqref="K126">
    <cfRule type="duplicateValues" dxfId="0" priority="14"/>
  </conditionalFormatting>
  <conditionalFormatting sqref="E128">
    <cfRule type="duplicateValues" dxfId="0" priority="72"/>
  </conditionalFormatting>
  <conditionalFormatting sqref="H128">
    <cfRule type="duplicateValues" dxfId="0" priority="71"/>
  </conditionalFormatting>
  <conditionalFormatting sqref="J128">
    <cfRule type="duplicateValues" dxfId="0" priority="70"/>
  </conditionalFormatting>
  <conditionalFormatting sqref="E140">
    <cfRule type="duplicateValues" dxfId="0" priority="66"/>
  </conditionalFormatting>
  <conditionalFormatting sqref="H140">
    <cfRule type="duplicateValues" dxfId="0" priority="65"/>
  </conditionalFormatting>
  <conditionalFormatting sqref="E141">
    <cfRule type="duplicateValues" dxfId="0" priority="64"/>
  </conditionalFormatting>
  <conditionalFormatting sqref="E146">
    <cfRule type="duplicateValues" dxfId="0" priority="68"/>
  </conditionalFormatting>
  <conditionalFormatting sqref="F146">
    <cfRule type="duplicateValues" dxfId="0" priority="67"/>
  </conditionalFormatting>
  <conditionalFormatting sqref="K149">
    <cfRule type="duplicateValues" dxfId="0" priority="44"/>
  </conditionalFormatting>
  <conditionalFormatting sqref="K150">
    <cfRule type="duplicateValues" dxfId="0" priority="43"/>
  </conditionalFormatting>
  <conditionalFormatting sqref="K151">
    <cfRule type="duplicateValues" dxfId="0" priority="42"/>
  </conditionalFormatting>
  <conditionalFormatting sqref="H165">
    <cfRule type="duplicateValues" dxfId="0" priority="107"/>
  </conditionalFormatting>
  <conditionalFormatting sqref="J167">
    <cfRule type="duplicateValues" dxfId="0" priority="106"/>
  </conditionalFormatting>
  <conditionalFormatting sqref="J168">
    <cfRule type="duplicateValues" dxfId="0" priority="12"/>
  </conditionalFormatting>
  <conditionalFormatting sqref="J169">
    <cfRule type="duplicateValues" dxfId="0" priority="11"/>
  </conditionalFormatting>
  <conditionalFormatting sqref="K169">
    <cfRule type="duplicateValues" dxfId="0" priority="6"/>
  </conditionalFormatting>
  <conditionalFormatting sqref="J170">
    <cfRule type="duplicateValues" dxfId="0" priority="10"/>
  </conditionalFormatting>
  <conditionalFormatting sqref="J171">
    <cfRule type="duplicateValues" dxfId="0" priority="9"/>
  </conditionalFormatting>
  <conditionalFormatting sqref="J172">
    <cfRule type="duplicateValues" dxfId="0" priority="8"/>
  </conditionalFormatting>
  <conditionalFormatting sqref="J173">
    <cfRule type="duplicateValues" dxfId="0" priority="7"/>
  </conditionalFormatting>
  <conditionalFormatting sqref="K201">
    <cfRule type="duplicateValues" dxfId="0" priority="49"/>
  </conditionalFormatting>
  <conditionalFormatting sqref="K202">
    <cfRule type="duplicateValues" dxfId="0" priority="41"/>
  </conditionalFormatting>
  <conditionalFormatting sqref="J217">
    <cfRule type="duplicateValues" dxfId="0" priority="109"/>
  </conditionalFormatting>
  <conditionalFormatting sqref="J219">
    <cfRule type="duplicateValues" dxfId="0" priority="108"/>
  </conditionalFormatting>
  <conditionalFormatting sqref="J233">
    <cfRule type="duplicateValues" dxfId="0" priority="58"/>
  </conditionalFormatting>
  <conditionalFormatting sqref="K234">
    <cfRule type="duplicateValues" dxfId="0" priority="40"/>
  </conditionalFormatting>
  <conditionalFormatting sqref="J235">
    <cfRule type="duplicateValues" dxfId="0" priority="59"/>
  </conditionalFormatting>
  <conditionalFormatting sqref="K238">
    <cfRule type="duplicateValues" dxfId="0" priority="5"/>
  </conditionalFormatting>
  <conditionalFormatting sqref="K345">
    <cfRule type="duplicateValues" dxfId="0" priority="13"/>
  </conditionalFormatting>
  <conditionalFormatting sqref="J347">
    <cfRule type="duplicateValues" dxfId="0" priority="55"/>
  </conditionalFormatting>
  <conditionalFormatting sqref="K351">
    <cfRule type="duplicateValues" dxfId="0" priority="18"/>
  </conditionalFormatting>
  <conditionalFormatting sqref="K352">
    <cfRule type="duplicateValues" dxfId="0" priority="28"/>
  </conditionalFormatting>
  <conditionalFormatting sqref="K354">
    <cfRule type="duplicateValues" dxfId="0" priority="39"/>
  </conditionalFormatting>
  <conditionalFormatting sqref="K355">
    <cfRule type="duplicateValues" dxfId="0" priority="48"/>
  </conditionalFormatting>
  <conditionalFormatting sqref="K357">
    <cfRule type="duplicateValues" dxfId="0" priority="52"/>
  </conditionalFormatting>
  <conditionalFormatting sqref="K365">
    <cfRule type="duplicateValues" dxfId="0" priority="4"/>
  </conditionalFormatting>
  <conditionalFormatting sqref="K375">
    <cfRule type="duplicateValues" dxfId="0" priority="3"/>
  </conditionalFormatting>
  <conditionalFormatting sqref="J407">
    <cfRule type="duplicateValues" dxfId="0" priority="105"/>
  </conditionalFormatting>
  <conditionalFormatting sqref="K411">
    <cfRule type="duplicateValues" dxfId="0" priority="2"/>
  </conditionalFormatting>
  <conditionalFormatting sqref="E20:E32">
    <cfRule type="duplicateValues" dxfId="0" priority="112"/>
  </conditionalFormatting>
  <conditionalFormatting sqref="E40:E41">
    <cfRule type="duplicateValues" dxfId="0" priority="95"/>
  </conditionalFormatting>
  <conditionalFormatting sqref="E49:E60">
    <cfRule type="duplicateValues" dxfId="0" priority="104"/>
  </conditionalFormatting>
  <conditionalFormatting sqref="E61:E62">
    <cfRule type="duplicateValues" dxfId="0" priority="100"/>
  </conditionalFormatting>
  <conditionalFormatting sqref="E65:E68">
    <cfRule type="duplicateValues" dxfId="0" priority="94"/>
  </conditionalFormatting>
  <conditionalFormatting sqref="E69:E70">
    <cfRule type="duplicateValues" dxfId="0" priority="111"/>
  </conditionalFormatting>
  <conditionalFormatting sqref="E73:E78">
    <cfRule type="duplicateValues" dxfId="0" priority="110"/>
  </conditionalFormatting>
  <conditionalFormatting sqref="E100:E116">
    <cfRule type="duplicateValues" dxfId="0" priority="92"/>
  </conditionalFormatting>
  <conditionalFormatting sqref="E117:E119">
    <cfRule type="duplicateValues" dxfId="0" priority="87"/>
  </conditionalFormatting>
  <conditionalFormatting sqref="E120:E126">
    <cfRule type="duplicateValues" dxfId="0" priority="84"/>
  </conditionalFormatting>
  <conditionalFormatting sqref="E159:E163">
    <cfRule type="duplicateValues" dxfId="0" priority="69"/>
  </conditionalFormatting>
  <conditionalFormatting sqref="H49:H60">
    <cfRule type="duplicateValues" dxfId="0" priority="103"/>
  </conditionalFormatting>
  <conditionalFormatting sqref="H120:H126">
    <cfRule type="duplicateValues" dxfId="0" priority="83"/>
  </conditionalFormatting>
  <conditionalFormatting sqref="J100:J116">
    <cfRule type="duplicateValues" dxfId="0" priority="91"/>
  </conditionalFormatting>
  <conditionalFormatting sqref="J118:J119">
    <cfRule type="duplicateValues" dxfId="0" priority="86"/>
  </conditionalFormatting>
  <conditionalFormatting sqref="J122:J126">
    <cfRule type="duplicateValues" dxfId="0" priority="80"/>
  </conditionalFormatting>
  <conditionalFormatting sqref="J214:J215">
    <cfRule type="duplicateValues" dxfId="0" priority="1"/>
  </conditionalFormatting>
  <conditionalFormatting sqref="J49:J52 J55:J60">
    <cfRule type="duplicateValues" dxfId="0" priority="102"/>
  </conditionalFormatting>
  <conditionalFormatting sqref="E139 E142:E143">
    <cfRule type="duplicateValues" dxfId="0" priority="63"/>
  </conditionalFormatting>
  <conditionalFormatting sqref="E206:E216 E201">
    <cfRule type="duplicateValues" dxfId="0" priority="62"/>
  </conditionalFormatting>
  <conditionalFormatting sqref="H206:H216 H201">
    <cfRule type="duplicateValues" dxfId="0" priority="61"/>
  </conditionalFormatting>
  <conditionalFormatting sqref="J206:J207 J216:K216 J210">
    <cfRule type="duplicateValues" dxfId="0" priority="60"/>
  </conditionalFormatting>
  <conditionalFormatting sqref="K207 K209">
    <cfRule type="duplicateValues" dxfId="0" priority="29"/>
  </conditionalFormatting>
  <dataValidations count="4">
    <dataValidation allowBlank="1" showInputMessage="1" showErrorMessage="1" sqref="Y22:AD22 Z32:AD32 Z34:AD34 AA73:AD73 AA80:AD80 Z81 Y184:Z184 Z201 J209 Z355 J357 Y379 Y381 Y413 Y429 J164:J165 Y13:Y15 Y17:Y21 Y23:Y35 Y37:Y39 Y43:Y52 Y55:Y71 Y73:Y78 Y80:Y133 Y135:Y144 Y146:Y177 Y186:Y188 Y190:Y200 Y202:Y220 Y222:Y225 Y228:Y235 Y244:Y277 Y279:Y336 Y338:Y339 Y341:Y345 Y347:Y354 Y356:Y361 Y396:Y399 Y402:Y410 Y416:Y419 Z53:Z54 Z190:Z199 Y178:AD182 Z20:AD21 Z23:AD29 Z69:AD70 Z169:AD173 Z175:AD177"/>
    <dataValidation type="list" allowBlank="1" showInputMessage="1" showErrorMessage="1" sqref="AF60:AH60 Z61:AD62 Z117:AD118 AB51:AD52">
      <formula1>"是,否"</formula1>
    </dataValidation>
    <dataValidation allowBlank="1" showInputMessage="1" sqref="Z243:AA243"/>
    <dataValidation type="list" allowBlank="1" showInputMessage="1" showErrorMessage="1" sqref="AA406:AC406">
      <formula1>#REF!</formula1>
    </dataValidation>
  </dataValidations>
  <pageMargins left="0.699305555555556" right="0.699305555555556" top="0.235416666666667" bottom="0.196527777777778" header="0.15625" footer="0.3"/>
  <pageSetup paperSize="9" scale="2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99"/>
  <sheetViews>
    <sheetView zoomScale="80" zoomScaleNormal="80" workbookViewId="0">
      <pane ySplit="6" topLeftCell="A7" activePane="bottomLeft" state="frozen"/>
      <selection/>
      <selection pane="bottomLeft" activeCell="E9" sqref="E9"/>
    </sheetView>
  </sheetViews>
  <sheetFormatPr defaultColWidth="9" defaultRowHeight="13.5"/>
  <cols>
    <col min="1" max="1" width="6.24166666666667" customWidth="1"/>
    <col min="2" max="2" width="5.61666666666667" style="2" customWidth="1"/>
    <col min="3" max="3" width="10" style="2" customWidth="1"/>
    <col min="4" max="4" width="12.025" style="2" customWidth="1"/>
    <col min="5" max="5" width="20" customWidth="1"/>
    <col min="6" max="6" width="41.8833333333333" customWidth="1"/>
    <col min="10" max="10" width="14.0583333333333" customWidth="1"/>
    <col min="12" max="12" width="15"/>
    <col min="13" max="13" width="10.3833333333333"/>
    <col min="19" max="22" width="9" hidden="1" customWidth="1"/>
    <col min="25" max="28" width="9" hidden="1" customWidth="1"/>
    <col min="33" max="33" width="17.3416666666667" customWidth="1"/>
    <col min="34" max="34" width="38.275" customWidth="1"/>
    <col min="35" max="35" width="7.18333333333333" customWidth="1"/>
  </cols>
  <sheetData>
    <row r="1" s="1" customFormat="1" spans="1:35">
      <c r="A1" s="3" t="s">
        <v>1823</v>
      </c>
      <c r="B1" s="4"/>
      <c r="C1" s="4"/>
      <c r="D1" s="4"/>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row>
    <row r="2" s="1" customFormat="1" ht="32" customHeight="1" spans="1:35">
      <c r="A2" s="5"/>
      <c r="B2" s="4"/>
      <c r="C2" s="4"/>
      <c r="D2" s="4"/>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1" customFormat="1" ht="32" customHeight="1" spans="1:35">
      <c r="A3" s="6" t="s">
        <v>1</v>
      </c>
      <c r="B3" s="6"/>
      <c r="C3" s="6"/>
      <c r="D3" s="6"/>
      <c r="E3" s="6"/>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1" customFormat="1" ht="27" customHeight="1" spans="1:35">
      <c r="A4" s="7" t="s">
        <v>2</v>
      </c>
      <c r="B4" s="8" t="s">
        <v>3</v>
      </c>
      <c r="C4" s="8" t="s">
        <v>4</v>
      </c>
      <c r="D4" s="8" t="s">
        <v>5</v>
      </c>
      <c r="E4" s="8" t="s">
        <v>6</v>
      </c>
      <c r="F4" s="8" t="s">
        <v>7</v>
      </c>
      <c r="G4" s="9" t="s">
        <v>9</v>
      </c>
      <c r="H4" s="9"/>
      <c r="I4" s="8" t="s">
        <v>10</v>
      </c>
      <c r="J4" s="8" t="s">
        <v>12</v>
      </c>
      <c r="K4" s="8" t="s">
        <v>13</v>
      </c>
      <c r="L4" s="8" t="s">
        <v>14</v>
      </c>
      <c r="M4" s="8" t="s">
        <v>15</v>
      </c>
      <c r="N4" s="7"/>
      <c r="O4" s="7"/>
      <c r="P4" s="7"/>
      <c r="Q4" s="7"/>
      <c r="R4" s="7"/>
      <c r="S4" s="7"/>
      <c r="T4" s="7"/>
      <c r="U4" s="7"/>
      <c r="V4" s="7"/>
      <c r="W4" s="8" t="s">
        <v>16</v>
      </c>
      <c r="X4" s="8" t="s">
        <v>17</v>
      </c>
      <c r="Y4" s="8" t="s">
        <v>18</v>
      </c>
      <c r="Z4" s="8" t="s">
        <v>19</v>
      </c>
      <c r="AA4" s="8" t="s">
        <v>20</v>
      </c>
      <c r="AB4" s="8" t="s">
        <v>21</v>
      </c>
      <c r="AC4" s="8" t="s">
        <v>22</v>
      </c>
      <c r="AD4" s="7"/>
      <c r="AE4" s="8" t="s">
        <v>23</v>
      </c>
      <c r="AF4" s="8"/>
      <c r="AG4" s="69" t="s">
        <v>24</v>
      </c>
      <c r="AH4" s="8" t="s">
        <v>25</v>
      </c>
      <c r="AI4" s="8" t="s">
        <v>26</v>
      </c>
    </row>
    <row r="5" s="1" customFormat="1" ht="49" customHeight="1" spans="1:35">
      <c r="A5" s="7"/>
      <c r="B5" s="7"/>
      <c r="C5" s="7"/>
      <c r="D5" s="7"/>
      <c r="E5" s="7"/>
      <c r="F5" s="8"/>
      <c r="G5" s="9" t="s">
        <v>27</v>
      </c>
      <c r="H5" s="9" t="s">
        <v>28</v>
      </c>
      <c r="I5" s="7"/>
      <c r="J5" s="7"/>
      <c r="K5" s="7"/>
      <c r="L5" s="7"/>
      <c r="M5" s="8" t="s">
        <v>29</v>
      </c>
      <c r="N5" s="8" t="s">
        <v>30</v>
      </c>
      <c r="O5" s="7"/>
      <c r="P5" s="7"/>
      <c r="Q5" s="7"/>
      <c r="R5" s="7"/>
      <c r="S5" s="8" t="s">
        <v>1824</v>
      </c>
      <c r="T5" s="8" t="s">
        <v>32</v>
      </c>
      <c r="U5" s="8" t="s">
        <v>33</v>
      </c>
      <c r="V5" s="8" t="s">
        <v>1825</v>
      </c>
      <c r="W5" s="7"/>
      <c r="X5" s="7"/>
      <c r="Y5" s="7"/>
      <c r="Z5" s="7"/>
      <c r="AA5" s="7"/>
      <c r="AB5" s="7"/>
      <c r="AC5" s="7"/>
      <c r="AD5" s="7"/>
      <c r="AE5" s="8"/>
      <c r="AF5" s="8"/>
      <c r="AG5" s="70"/>
      <c r="AH5" s="7"/>
      <c r="AI5" s="7"/>
    </row>
    <row r="6" s="1" customFormat="1" ht="38" customHeight="1" spans="1:35">
      <c r="A6" s="7"/>
      <c r="B6" s="7"/>
      <c r="C6" s="7"/>
      <c r="D6" s="7"/>
      <c r="E6" s="7"/>
      <c r="F6" s="8"/>
      <c r="G6" s="9"/>
      <c r="H6" s="9"/>
      <c r="I6" s="7"/>
      <c r="J6" s="7"/>
      <c r="K6" s="7"/>
      <c r="L6" s="7"/>
      <c r="M6" s="7"/>
      <c r="N6" s="8" t="s">
        <v>35</v>
      </c>
      <c r="O6" s="8" t="s">
        <v>36</v>
      </c>
      <c r="P6" s="8" t="s">
        <v>37</v>
      </c>
      <c r="Q6" s="8" t="s">
        <v>38</v>
      </c>
      <c r="R6" s="8" t="s">
        <v>39</v>
      </c>
      <c r="S6" s="7"/>
      <c r="T6" s="7"/>
      <c r="U6" s="7"/>
      <c r="V6" s="7"/>
      <c r="W6" s="7"/>
      <c r="X6" s="7"/>
      <c r="Y6" s="7"/>
      <c r="Z6" s="7"/>
      <c r="AA6" s="7"/>
      <c r="AB6" s="7"/>
      <c r="AC6" s="68" t="s">
        <v>40</v>
      </c>
      <c r="AD6" s="68" t="s">
        <v>41</v>
      </c>
      <c r="AE6" s="8" t="s">
        <v>40</v>
      </c>
      <c r="AF6" s="8" t="s">
        <v>41</v>
      </c>
      <c r="AG6" s="71"/>
      <c r="AH6" s="7"/>
      <c r="AI6" s="7"/>
    </row>
    <row r="7" s="1" customFormat="1" ht="43" customHeight="1" spans="1:35">
      <c r="A7" s="10" t="s">
        <v>42</v>
      </c>
      <c r="B7" s="11"/>
      <c r="C7" s="12"/>
      <c r="D7" s="12"/>
      <c r="E7" s="12">
        <v>48</v>
      </c>
      <c r="F7" s="13"/>
      <c r="G7" s="14"/>
      <c r="H7" s="14"/>
      <c r="I7" s="12"/>
      <c r="J7" s="12"/>
      <c r="K7" s="12"/>
      <c r="L7" s="12"/>
      <c r="M7" s="13">
        <f t="shared" ref="M7:S7" si="0">SUM(M9:M65)</f>
        <v>5690</v>
      </c>
      <c r="N7" s="13">
        <f t="shared" si="0"/>
        <v>5690</v>
      </c>
      <c r="O7" s="13">
        <f t="shared" si="0"/>
        <v>3690</v>
      </c>
      <c r="P7" s="13">
        <f t="shared" si="0"/>
        <v>0</v>
      </c>
      <c r="Q7" s="13">
        <f t="shared" si="0"/>
        <v>2000</v>
      </c>
      <c r="R7" s="13">
        <f t="shared" si="0"/>
        <v>0</v>
      </c>
      <c r="S7" s="13">
        <f t="shared" si="0"/>
        <v>0</v>
      </c>
      <c r="T7" s="12"/>
      <c r="U7" s="12"/>
      <c r="V7" s="12"/>
      <c r="W7" s="12"/>
      <c r="X7" s="12"/>
      <c r="Y7" s="12"/>
      <c r="Z7" s="12"/>
      <c r="AA7" s="12"/>
      <c r="AB7" s="12"/>
      <c r="AC7" s="13">
        <f t="shared" ref="AC7:AF7" si="1">SUM(AC9:AC59)</f>
        <v>20019</v>
      </c>
      <c r="AD7" s="13">
        <f t="shared" si="1"/>
        <v>59309</v>
      </c>
      <c r="AE7" s="13">
        <f t="shared" si="1"/>
        <v>14976</v>
      </c>
      <c r="AF7" s="13">
        <f t="shared" si="1"/>
        <v>43854</v>
      </c>
      <c r="AG7" s="13"/>
      <c r="AH7" s="12"/>
      <c r="AI7" s="12"/>
    </row>
    <row r="8" s="1" customFormat="1" ht="53" customHeight="1" spans="1:35">
      <c r="A8" s="15" t="s">
        <v>43</v>
      </c>
      <c r="B8" s="15"/>
      <c r="C8" s="16"/>
      <c r="D8" s="16"/>
      <c r="E8" s="16"/>
      <c r="F8" s="17"/>
      <c r="G8" s="18"/>
      <c r="H8" s="18"/>
      <c r="I8" s="16"/>
      <c r="J8" s="16"/>
      <c r="K8" s="16"/>
      <c r="L8" s="16"/>
      <c r="M8" s="16"/>
      <c r="N8" s="17"/>
      <c r="O8" s="17"/>
      <c r="P8" s="17"/>
      <c r="Q8" s="17"/>
      <c r="R8" s="17"/>
      <c r="S8" s="16"/>
      <c r="T8" s="16"/>
      <c r="U8" s="16"/>
      <c r="V8" s="16"/>
      <c r="W8" s="16"/>
      <c r="X8" s="16"/>
      <c r="Y8" s="16"/>
      <c r="Z8" s="16"/>
      <c r="AA8" s="16"/>
      <c r="AB8" s="16"/>
      <c r="AC8" s="16"/>
      <c r="AD8" s="16"/>
      <c r="AE8" s="17"/>
      <c r="AF8" s="17"/>
      <c r="AG8" s="17"/>
      <c r="AH8" s="16"/>
      <c r="AI8" s="16"/>
    </row>
    <row r="9" s="1" customFormat="1" ht="136" customHeight="1" spans="1:35">
      <c r="A9" s="19">
        <v>1</v>
      </c>
      <c r="B9" s="20" t="s">
        <v>45</v>
      </c>
      <c r="C9" s="21" t="s">
        <v>46</v>
      </c>
      <c r="D9" s="21" t="s">
        <v>47</v>
      </c>
      <c r="E9" s="22" t="s">
        <v>1826</v>
      </c>
      <c r="F9" s="22" t="s">
        <v>1827</v>
      </c>
      <c r="G9" s="22" t="s">
        <v>51</v>
      </c>
      <c r="H9" s="22" t="s">
        <v>1828</v>
      </c>
      <c r="I9" s="21">
        <v>2024</v>
      </c>
      <c r="J9" s="29" t="s">
        <v>54</v>
      </c>
      <c r="K9" s="29" t="s">
        <v>55</v>
      </c>
      <c r="L9" s="29" t="s">
        <v>56</v>
      </c>
      <c r="M9" s="29">
        <v>200</v>
      </c>
      <c r="N9" s="29">
        <v>200</v>
      </c>
      <c r="O9" s="29">
        <v>200</v>
      </c>
      <c r="P9" s="29">
        <v>0</v>
      </c>
      <c r="Q9" s="49">
        <v>0</v>
      </c>
      <c r="R9" s="30">
        <v>0</v>
      </c>
      <c r="S9" s="30">
        <v>0</v>
      </c>
      <c r="T9" s="19"/>
      <c r="U9" s="19"/>
      <c r="V9" s="19"/>
      <c r="W9" s="50" t="s">
        <v>147</v>
      </c>
      <c r="X9" s="50" t="s">
        <v>58</v>
      </c>
      <c r="Y9" s="50"/>
      <c r="Z9" s="50" t="s">
        <v>59</v>
      </c>
      <c r="AA9" s="50" t="s">
        <v>59</v>
      </c>
      <c r="AB9" s="50" t="s">
        <v>59</v>
      </c>
      <c r="AC9" s="30">
        <v>100</v>
      </c>
      <c r="AD9" s="30">
        <v>290</v>
      </c>
      <c r="AE9" s="30">
        <v>35</v>
      </c>
      <c r="AF9" s="30">
        <v>95</v>
      </c>
      <c r="AG9" s="72" t="s">
        <v>148</v>
      </c>
      <c r="AH9" s="73" t="s">
        <v>1829</v>
      </c>
      <c r="AI9" s="19"/>
    </row>
    <row r="10" s="1" customFormat="1" ht="150" customHeight="1" spans="1:35">
      <c r="A10" s="19">
        <v>2</v>
      </c>
      <c r="B10" s="20" t="s">
        <v>45</v>
      </c>
      <c r="C10" s="21" t="s">
        <v>46</v>
      </c>
      <c r="D10" s="21" t="s">
        <v>47</v>
      </c>
      <c r="E10" s="22" t="s">
        <v>1830</v>
      </c>
      <c r="F10" s="22" t="s">
        <v>1831</v>
      </c>
      <c r="G10" s="22" t="s">
        <v>51</v>
      </c>
      <c r="H10" s="22" t="s">
        <v>1828</v>
      </c>
      <c r="I10" s="21">
        <v>2024</v>
      </c>
      <c r="J10" s="29" t="s">
        <v>54</v>
      </c>
      <c r="K10" s="29" t="s">
        <v>55</v>
      </c>
      <c r="L10" s="29" t="s">
        <v>56</v>
      </c>
      <c r="M10" s="29">
        <v>250</v>
      </c>
      <c r="N10" s="29">
        <v>250</v>
      </c>
      <c r="O10" s="29">
        <v>250</v>
      </c>
      <c r="P10" s="29">
        <v>0</v>
      </c>
      <c r="Q10" s="49">
        <v>0</v>
      </c>
      <c r="R10" s="30">
        <v>0</v>
      </c>
      <c r="S10" s="30">
        <v>0</v>
      </c>
      <c r="T10" s="19"/>
      <c r="U10" s="19"/>
      <c r="V10" s="19"/>
      <c r="W10" s="50" t="s">
        <v>147</v>
      </c>
      <c r="X10" s="50" t="s">
        <v>58</v>
      </c>
      <c r="Y10" s="50"/>
      <c r="Z10" s="50" t="s">
        <v>59</v>
      </c>
      <c r="AA10" s="50" t="s">
        <v>59</v>
      </c>
      <c r="AB10" s="50" t="s">
        <v>59</v>
      </c>
      <c r="AC10" s="30">
        <v>600</v>
      </c>
      <c r="AD10" s="30">
        <v>1750</v>
      </c>
      <c r="AE10" s="30">
        <v>190</v>
      </c>
      <c r="AF10" s="30">
        <v>550</v>
      </c>
      <c r="AG10" s="72" t="s">
        <v>148</v>
      </c>
      <c r="AH10" s="73" t="s">
        <v>1832</v>
      </c>
      <c r="AI10" s="19"/>
    </row>
    <row r="11" s="1" customFormat="1" ht="155" customHeight="1" spans="1:35">
      <c r="A11" s="19">
        <v>3</v>
      </c>
      <c r="B11" s="20" t="s">
        <v>45</v>
      </c>
      <c r="C11" s="21" t="s">
        <v>46</v>
      </c>
      <c r="D11" s="21" t="s">
        <v>47</v>
      </c>
      <c r="E11" s="22" t="s">
        <v>1833</v>
      </c>
      <c r="F11" s="22" t="s">
        <v>1834</v>
      </c>
      <c r="G11" s="22" t="s">
        <v>51</v>
      </c>
      <c r="H11" s="22" t="s">
        <v>1828</v>
      </c>
      <c r="I11" s="21">
        <v>2024</v>
      </c>
      <c r="J11" s="29" t="s">
        <v>54</v>
      </c>
      <c r="K11" s="29" t="s">
        <v>55</v>
      </c>
      <c r="L11" s="29" t="s">
        <v>56</v>
      </c>
      <c r="M11" s="29">
        <v>200</v>
      </c>
      <c r="N11" s="29">
        <v>200</v>
      </c>
      <c r="O11" s="29">
        <v>200</v>
      </c>
      <c r="P11" s="29">
        <v>0</v>
      </c>
      <c r="Q11" s="49">
        <v>0</v>
      </c>
      <c r="R11" s="30">
        <v>0</v>
      </c>
      <c r="S11" s="30">
        <v>0</v>
      </c>
      <c r="T11" s="19"/>
      <c r="U11" s="19"/>
      <c r="V11" s="19"/>
      <c r="W11" s="50" t="s">
        <v>147</v>
      </c>
      <c r="X11" s="50" t="s">
        <v>58</v>
      </c>
      <c r="Y11" s="50"/>
      <c r="Z11" s="50" t="s">
        <v>59</v>
      </c>
      <c r="AA11" s="50" t="s">
        <v>59</v>
      </c>
      <c r="AB11" s="50" t="s">
        <v>59</v>
      </c>
      <c r="AC11" s="30">
        <v>102</v>
      </c>
      <c r="AD11" s="30">
        <v>298</v>
      </c>
      <c r="AE11" s="30">
        <v>35</v>
      </c>
      <c r="AF11" s="30">
        <v>95</v>
      </c>
      <c r="AG11" s="72" t="s">
        <v>148</v>
      </c>
      <c r="AH11" s="73" t="s">
        <v>1835</v>
      </c>
      <c r="AI11" s="19"/>
    </row>
    <row r="12" s="1" customFormat="1" ht="126" customHeight="1" spans="1:35">
      <c r="A12" s="19">
        <v>4</v>
      </c>
      <c r="B12" s="20" t="s">
        <v>45</v>
      </c>
      <c r="C12" s="21" t="s">
        <v>46</v>
      </c>
      <c r="D12" s="21" t="s">
        <v>47</v>
      </c>
      <c r="E12" s="22" t="s">
        <v>1836</v>
      </c>
      <c r="F12" s="22" t="s">
        <v>1837</v>
      </c>
      <c r="G12" s="22" t="s">
        <v>51</v>
      </c>
      <c r="H12" s="22" t="s">
        <v>1828</v>
      </c>
      <c r="I12" s="21">
        <v>2024</v>
      </c>
      <c r="J12" s="29" t="s">
        <v>54</v>
      </c>
      <c r="K12" s="29" t="s">
        <v>55</v>
      </c>
      <c r="L12" s="29" t="s">
        <v>56</v>
      </c>
      <c r="M12" s="29">
        <v>50</v>
      </c>
      <c r="N12" s="29">
        <v>50</v>
      </c>
      <c r="O12" s="29">
        <v>50</v>
      </c>
      <c r="P12" s="29">
        <v>0</v>
      </c>
      <c r="Q12" s="49">
        <v>0</v>
      </c>
      <c r="R12" s="30">
        <v>0</v>
      </c>
      <c r="S12" s="30">
        <v>0</v>
      </c>
      <c r="T12" s="19"/>
      <c r="U12" s="19"/>
      <c r="V12" s="19"/>
      <c r="W12" s="50" t="s">
        <v>147</v>
      </c>
      <c r="X12" s="50" t="s">
        <v>58</v>
      </c>
      <c r="Y12" s="50"/>
      <c r="Z12" s="50" t="s">
        <v>59</v>
      </c>
      <c r="AA12" s="50" t="s">
        <v>59</v>
      </c>
      <c r="AB12" s="50" t="s">
        <v>59</v>
      </c>
      <c r="AC12" s="30">
        <v>88</v>
      </c>
      <c r="AD12" s="30">
        <v>260</v>
      </c>
      <c r="AE12" s="30">
        <v>27</v>
      </c>
      <c r="AF12" s="30">
        <v>80</v>
      </c>
      <c r="AG12" s="72" t="s">
        <v>148</v>
      </c>
      <c r="AH12" s="73" t="s">
        <v>1838</v>
      </c>
      <c r="AI12" s="19"/>
    </row>
    <row r="13" s="1" customFormat="1" ht="95" customHeight="1" spans="1:35">
      <c r="A13" s="19">
        <v>5</v>
      </c>
      <c r="B13" s="20" t="s">
        <v>45</v>
      </c>
      <c r="C13" s="21" t="s">
        <v>46</v>
      </c>
      <c r="D13" s="21" t="s">
        <v>47</v>
      </c>
      <c r="E13" s="22" t="s">
        <v>1839</v>
      </c>
      <c r="F13" s="22" t="s">
        <v>1840</v>
      </c>
      <c r="G13" s="22" t="s">
        <v>51</v>
      </c>
      <c r="H13" s="22" t="s">
        <v>52</v>
      </c>
      <c r="I13" s="21">
        <v>2024</v>
      </c>
      <c r="J13" s="29" t="s">
        <v>54</v>
      </c>
      <c r="K13" s="29" t="s">
        <v>55</v>
      </c>
      <c r="L13" s="29" t="s">
        <v>56</v>
      </c>
      <c r="M13" s="29">
        <v>100</v>
      </c>
      <c r="N13" s="29">
        <v>100</v>
      </c>
      <c r="O13" s="29">
        <v>100</v>
      </c>
      <c r="P13" s="29"/>
      <c r="Q13" s="49"/>
      <c r="R13" s="30"/>
      <c r="S13" s="30"/>
      <c r="T13" s="19"/>
      <c r="U13" s="19"/>
      <c r="V13" s="19"/>
      <c r="W13" s="50" t="s">
        <v>147</v>
      </c>
      <c r="X13" s="50" t="s">
        <v>58</v>
      </c>
      <c r="Y13" s="50"/>
      <c r="Z13" s="50"/>
      <c r="AA13" s="50"/>
      <c r="AB13" s="50"/>
      <c r="AC13" s="30">
        <v>150</v>
      </c>
      <c r="AD13" s="30">
        <v>450</v>
      </c>
      <c r="AE13" s="30">
        <v>50</v>
      </c>
      <c r="AF13" s="30">
        <v>150</v>
      </c>
      <c r="AG13" s="72" t="s">
        <v>1841</v>
      </c>
      <c r="AH13" s="73" t="s">
        <v>1842</v>
      </c>
      <c r="AI13" s="19"/>
    </row>
    <row r="14" s="1" customFormat="1" ht="185" customHeight="1" spans="1:35">
      <c r="A14" s="19">
        <v>6</v>
      </c>
      <c r="B14" s="20" t="s">
        <v>45</v>
      </c>
      <c r="C14" s="21" t="s">
        <v>46</v>
      </c>
      <c r="D14" s="21" t="s">
        <v>47</v>
      </c>
      <c r="E14" s="22" t="s">
        <v>1843</v>
      </c>
      <c r="F14" s="22" t="s">
        <v>1844</v>
      </c>
      <c r="G14" s="22" t="s">
        <v>51</v>
      </c>
      <c r="H14" s="22" t="s">
        <v>1828</v>
      </c>
      <c r="I14" s="21">
        <v>2024</v>
      </c>
      <c r="J14" s="29" t="s">
        <v>54</v>
      </c>
      <c r="K14" s="29" t="s">
        <v>55</v>
      </c>
      <c r="L14" s="29" t="s">
        <v>56</v>
      </c>
      <c r="M14" s="29">
        <v>300</v>
      </c>
      <c r="N14" s="29">
        <v>300</v>
      </c>
      <c r="O14" s="29">
        <v>300</v>
      </c>
      <c r="P14" s="29">
        <v>0</v>
      </c>
      <c r="Q14" s="49">
        <v>0</v>
      </c>
      <c r="R14" s="30">
        <v>0</v>
      </c>
      <c r="S14" s="30">
        <v>0</v>
      </c>
      <c r="T14" s="19"/>
      <c r="U14" s="19"/>
      <c r="V14" s="19"/>
      <c r="W14" s="50" t="s">
        <v>147</v>
      </c>
      <c r="X14" s="50" t="s">
        <v>58</v>
      </c>
      <c r="Y14" s="50"/>
      <c r="Z14" s="50" t="s">
        <v>59</v>
      </c>
      <c r="AA14" s="50" t="s">
        <v>59</v>
      </c>
      <c r="AB14" s="50" t="s">
        <v>59</v>
      </c>
      <c r="AC14" s="30">
        <v>180</v>
      </c>
      <c r="AD14" s="30">
        <v>520</v>
      </c>
      <c r="AE14" s="30">
        <v>55</v>
      </c>
      <c r="AF14" s="30">
        <v>155</v>
      </c>
      <c r="AG14" s="72" t="s">
        <v>148</v>
      </c>
      <c r="AH14" s="73" t="s">
        <v>1845</v>
      </c>
      <c r="AI14" s="19"/>
    </row>
    <row r="15" s="1" customFormat="1" ht="150" customHeight="1" spans="1:35">
      <c r="A15" s="19">
        <v>7</v>
      </c>
      <c r="B15" s="20" t="s">
        <v>45</v>
      </c>
      <c r="C15" s="21" t="s">
        <v>46</v>
      </c>
      <c r="D15" s="21" t="s">
        <v>47</v>
      </c>
      <c r="E15" s="22" t="s">
        <v>1846</v>
      </c>
      <c r="F15" s="22" t="s">
        <v>1847</v>
      </c>
      <c r="G15" s="22" t="s">
        <v>51</v>
      </c>
      <c r="H15" s="22" t="s">
        <v>1828</v>
      </c>
      <c r="I15" s="21">
        <v>2024</v>
      </c>
      <c r="J15" s="29" t="s">
        <v>54</v>
      </c>
      <c r="K15" s="29" t="s">
        <v>55</v>
      </c>
      <c r="L15" s="29" t="s">
        <v>56</v>
      </c>
      <c r="M15" s="29">
        <v>100</v>
      </c>
      <c r="N15" s="29">
        <v>100</v>
      </c>
      <c r="O15" s="29">
        <v>100</v>
      </c>
      <c r="P15" s="29">
        <v>0</v>
      </c>
      <c r="Q15" s="49">
        <v>0</v>
      </c>
      <c r="R15" s="30">
        <v>0</v>
      </c>
      <c r="S15" s="30">
        <v>0</v>
      </c>
      <c r="T15" s="19"/>
      <c r="U15" s="19"/>
      <c r="V15" s="19"/>
      <c r="W15" s="50" t="s">
        <v>147</v>
      </c>
      <c r="X15" s="50" t="s">
        <v>58</v>
      </c>
      <c r="Y15" s="50"/>
      <c r="Z15" s="50" t="s">
        <v>59</v>
      </c>
      <c r="AA15" s="50" t="s">
        <v>59</v>
      </c>
      <c r="AB15" s="50" t="s">
        <v>59</v>
      </c>
      <c r="AC15" s="30">
        <v>80</v>
      </c>
      <c r="AD15" s="30">
        <v>238</v>
      </c>
      <c r="AE15" s="30">
        <v>30</v>
      </c>
      <c r="AF15" s="30">
        <v>85</v>
      </c>
      <c r="AG15" s="72" t="s">
        <v>148</v>
      </c>
      <c r="AH15" s="73" t="s">
        <v>1848</v>
      </c>
      <c r="AI15" s="19"/>
    </row>
    <row r="16" s="1" customFormat="1" ht="137" customHeight="1" spans="1:35">
      <c r="A16" s="19">
        <v>8</v>
      </c>
      <c r="B16" s="20" t="s">
        <v>45</v>
      </c>
      <c r="C16" s="21" t="s">
        <v>46</v>
      </c>
      <c r="D16" s="21" t="s">
        <v>47</v>
      </c>
      <c r="E16" s="22" t="s">
        <v>1849</v>
      </c>
      <c r="F16" s="22" t="s">
        <v>1850</v>
      </c>
      <c r="G16" s="22" t="s">
        <v>51</v>
      </c>
      <c r="H16" s="22" t="s">
        <v>1828</v>
      </c>
      <c r="I16" s="21">
        <v>2024</v>
      </c>
      <c r="J16" s="29" t="s">
        <v>54</v>
      </c>
      <c r="K16" s="29" t="s">
        <v>55</v>
      </c>
      <c r="L16" s="29" t="s">
        <v>56</v>
      </c>
      <c r="M16" s="29">
        <v>400</v>
      </c>
      <c r="N16" s="29">
        <v>400</v>
      </c>
      <c r="O16" s="29">
        <v>400</v>
      </c>
      <c r="P16" s="29">
        <v>0</v>
      </c>
      <c r="Q16" s="49">
        <v>0</v>
      </c>
      <c r="R16" s="30">
        <v>0</v>
      </c>
      <c r="S16" s="30">
        <v>0</v>
      </c>
      <c r="T16" s="19"/>
      <c r="U16" s="19"/>
      <c r="V16" s="19"/>
      <c r="W16" s="50" t="s">
        <v>147</v>
      </c>
      <c r="X16" s="50" t="s">
        <v>58</v>
      </c>
      <c r="Y16" s="50"/>
      <c r="Z16" s="50" t="s">
        <v>59</v>
      </c>
      <c r="AA16" s="50" t="s">
        <v>59</v>
      </c>
      <c r="AB16" s="50" t="s">
        <v>59</v>
      </c>
      <c r="AC16" s="30">
        <v>280</v>
      </c>
      <c r="AD16" s="30">
        <v>750</v>
      </c>
      <c r="AE16" s="30">
        <v>90</v>
      </c>
      <c r="AF16" s="30">
        <v>265</v>
      </c>
      <c r="AG16" s="72" t="s">
        <v>148</v>
      </c>
      <c r="AH16" s="73" t="s">
        <v>1851</v>
      </c>
      <c r="AI16" s="19"/>
    </row>
    <row r="17" s="1" customFormat="1" ht="113" customHeight="1" spans="1:35">
      <c r="A17" s="19">
        <v>9</v>
      </c>
      <c r="B17" s="20" t="s">
        <v>45</v>
      </c>
      <c r="C17" s="21" t="s">
        <v>46</v>
      </c>
      <c r="D17" s="21" t="s">
        <v>47</v>
      </c>
      <c r="E17" s="22" t="s">
        <v>1852</v>
      </c>
      <c r="F17" s="22" t="s">
        <v>1853</v>
      </c>
      <c r="G17" s="22" t="s">
        <v>51</v>
      </c>
      <c r="H17" s="22" t="s">
        <v>1828</v>
      </c>
      <c r="I17" s="21">
        <v>2024</v>
      </c>
      <c r="J17" s="29" t="s">
        <v>54</v>
      </c>
      <c r="K17" s="29" t="s">
        <v>55</v>
      </c>
      <c r="L17" s="29" t="s">
        <v>56</v>
      </c>
      <c r="M17" s="29">
        <v>50</v>
      </c>
      <c r="N17" s="29">
        <v>50</v>
      </c>
      <c r="O17" s="29">
        <v>50</v>
      </c>
      <c r="P17" s="29">
        <v>0</v>
      </c>
      <c r="Q17" s="49">
        <v>0</v>
      </c>
      <c r="R17" s="30">
        <v>0</v>
      </c>
      <c r="S17" s="30">
        <v>0</v>
      </c>
      <c r="T17" s="19"/>
      <c r="U17" s="19"/>
      <c r="V17" s="19"/>
      <c r="W17" s="50" t="s">
        <v>147</v>
      </c>
      <c r="X17" s="50" t="s">
        <v>58</v>
      </c>
      <c r="Y17" s="50"/>
      <c r="Z17" s="50" t="s">
        <v>59</v>
      </c>
      <c r="AA17" s="50" t="s">
        <v>59</v>
      </c>
      <c r="AB17" s="50" t="s">
        <v>59</v>
      </c>
      <c r="AC17" s="30">
        <v>66</v>
      </c>
      <c r="AD17" s="30">
        <v>190</v>
      </c>
      <c r="AE17" s="30">
        <v>33</v>
      </c>
      <c r="AF17" s="30">
        <v>97</v>
      </c>
      <c r="AG17" s="72" t="s">
        <v>148</v>
      </c>
      <c r="AH17" s="73" t="s">
        <v>1854</v>
      </c>
      <c r="AI17" s="19"/>
    </row>
    <row r="18" s="1" customFormat="1" ht="133" customHeight="1" spans="1:35">
      <c r="A18" s="19">
        <v>10</v>
      </c>
      <c r="B18" s="20" t="s">
        <v>45</v>
      </c>
      <c r="C18" s="23" t="s">
        <v>46</v>
      </c>
      <c r="D18" s="23" t="s">
        <v>47</v>
      </c>
      <c r="E18" s="24" t="s">
        <v>1855</v>
      </c>
      <c r="F18" s="24" t="s">
        <v>1856</v>
      </c>
      <c r="G18" s="24" t="s">
        <v>51</v>
      </c>
      <c r="H18" s="24" t="s">
        <v>1828</v>
      </c>
      <c r="I18" s="23">
        <v>2024</v>
      </c>
      <c r="J18" s="30" t="s">
        <v>54</v>
      </c>
      <c r="K18" s="30" t="s">
        <v>55</v>
      </c>
      <c r="L18" s="30" t="s">
        <v>56</v>
      </c>
      <c r="M18" s="30">
        <v>100</v>
      </c>
      <c r="N18" s="30">
        <v>100</v>
      </c>
      <c r="O18" s="30">
        <v>100</v>
      </c>
      <c r="P18" s="30">
        <v>0</v>
      </c>
      <c r="Q18" s="49">
        <v>0</v>
      </c>
      <c r="R18" s="30">
        <v>0</v>
      </c>
      <c r="S18" s="30">
        <v>0</v>
      </c>
      <c r="T18" s="51"/>
      <c r="U18" s="51"/>
      <c r="V18" s="51"/>
      <c r="W18" s="52" t="s">
        <v>147</v>
      </c>
      <c r="X18" s="52" t="s">
        <v>58</v>
      </c>
      <c r="Y18" s="52"/>
      <c r="Z18" s="52" t="s">
        <v>59</v>
      </c>
      <c r="AA18" s="52" t="s">
        <v>59</v>
      </c>
      <c r="AB18" s="52" t="s">
        <v>59</v>
      </c>
      <c r="AC18" s="30">
        <v>60</v>
      </c>
      <c r="AD18" s="30">
        <v>175</v>
      </c>
      <c r="AE18" s="30">
        <v>30</v>
      </c>
      <c r="AF18" s="30">
        <v>85</v>
      </c>
      <c r="AG18" s="74" t="s">
        <v>148</v>
      </c>
      <c r="AH18" s="73" t="s">
        <v>1848</v>
      </c>
      <c r="AI18" s="19"/>
    </row>
    <row r="19" s="1" customFormat="1" ht="80" customHeight="1" spans="1:35">
      <c r="A19" s="19">
        <v>11</v>
      </c>
      <c r="B19" s="20" t="s">
        <v>45</v>
      </c>
      <c r="C19" s="21" t="s">
        <v>46</v>
      </c>
      <c r="D19" s="21" t="s">
        <v>47</v>
      </c>
      <c r="E19" s="22" t="s">
        <v>1857</v>
      </c>
      <c r="F19" s="22" t="s">
        <v>1858</v>
      </c>
      <c r="G19" s="22" t="s">
        <v>51</v>
      </c>
      <c r="H19" s="22" t="s">
        <v>1828</v>
      </c>
      <c r="I19" s="21">
        <v>2024</v>
      </c>
      <c r="J19" s="29" t="s">
        <v>54</v>
      </c>
      <c r="K19" s="29" t="s">
        <v>55</v>
      </c>
      <c r="L19" s="29" t="s">
        <v>56</v>
      </c>
      <c r="M19" s="29">
        <v>125</v>
      </c>
      <c r="N19" s="29">
        <v>125</v>
      </c>
      <c r="O19" s="29">
        <v>125</v>
      </c>
      <c r="P19" s="29">
        <v>0</v>
      </c>
      <c r="Q19" s="29">
        <v>0</v>
      </c>
      <c r="R19" s="29">
        <v>0</v>
      </c>
      <c r="S19" s="29">
        <v>0</v>
      </c>
      <c r="T19" s="21"/>
      <c r="U19" s="21"/>
      <c r="V19" s="21"/>
      <c r="W19" s="22" t="s">
        <v>147</v>
      </c>
      <c r="X19" s="22" t="s">
        <v>58</v>
      </c>
      <c r="Y19" s="22"/>
      <c r="Z19" s="22" t="s">
        <v>59</v>
      </c>
      <c r="AA19" s="22" t="s">
        <v>59</v>
      </c>
      <c r="AB19" s="22" t="s">
        <v>59</v>
      </c>
      <c r="AC19" s="29">
        <v>70</v>
      </c>
      <c r="AD19" s="29">
        <v>205</v>
      </c>
      <c r="AE19" s="29">
        <v>25</v>
      </c>
      <c r="AF19" s="29">
        <v>65</v>
      </c>
      <c r="AG19" s="29" t="s">
        <v>148</v>
      </c>
      <c r="AH19" s="75" t="s">
        <v>1859</v>
      </c>
      <c r="AI19" s="55"/>
    </row>
    <row r="20" s="1" customFormat="1" ht="74" customHeight="1" spans="1:35">
      <c r="A20" s="19">
        <v>12</v>
      </c>
      <c r="B20" s="20" t="s">
        <v>45</v>
      </c>
      <c r="C20" s="21" t="s">
        <v>46</v>
      </c>
      <c r="D20" s="21" t="s">
        <v>47</v>
      </c>
      <c r="E20" s="22" t="s">
        <v>1860</v>
      </c>
      <c r="F20" s="22" t="s">
        <v>1861</v>
      </c>
      <c r="G20" s="22" t="s">
        <v>51</v>
      </c>
      <c r="H20" s="22" t="s">
        <v>1828</v>
      </c>
      <c r="I20" s="21">
        <v>2024</v>
      </c>
      <c r="J20" s="29" t="s">
        <v>54</v>
      </c>
      <c r="K20" s="29" t="s">
        <v>55</v>
      </c>
      <c r="L20" s="29" t="s">
        <v>56</v>
      </c>
      <c r="M20" s="29">
        <v>35</v>
      </c>
      <c r="N20" s="29">
        <v>35</v>
      </c>
      <c r="O20" s="29">
        <v>35</v>
      </c>
      <c r="P20" s="29">
        <v>0</v>
      </c>
      <c r="Q20" s="29">
        <v>0</v>
      </c>
      <c r="R20" s="29">
        <v>0</v>
      </c>
      <c r="S20" s="29">
        <v>0</v>
      </c>
      <c r="T20" s="21"/>
      <c r="U20" s="21"/>
      <c r="V20" s="21"/>
      <c r="W20" s="22" t="s">
        <v>147</v>
      </c>
      <c r="X20" s="22" t="s">
        <v>58</v>
      </c>
      <c r="Y20" s="22"/>
      <c r="Z20" s="22" t="s">
        <v>59</v>
      </c>
      <c r="AA20" s="22" t="s">
        <v>59</v>
      </c>
      <c r="AB20" s="22" t="s">
        <v>59</v>
      </c>
      <c r="AC20" s="29">
        <v>20</v>
      </c>
      <c r="AD20" s="29">
        <v>55</v>
      </c>
      <c r="AE20" s="29">
        <v>8</v>
      </c>
      <c r="AF20" s="29">
        <v>22</v>
      </c>
      <c r="AG20" s="29" t="s">
        <v>148</v>
      </c>
      <c r="AH20" s="75" t="s">
        <v>1862</v>
      </c>
      <c r="AI20" s="55"/>
    </row>
    <row r="21" s="1" customFormat="1" ht="114" customHeight="1" spans="1:35">
      <c r="A21" s="19">
        <v>13</v>
      </c>
      <c r="B21" s="20" t="s">
        <v>45</v>
      </c>
      <c r="C21" s="25" t="s">
        <v>46</v>
      </c>
      <c r="D21" s="25" t="s">
        <v>47</v>
      </c>
      <c r="E21" s="26" t="s">
        <v>1863</v>
      </c>
      <c r="F21" s="26" t="s">
        <v>1864</v>
      </c>
      <c r="G21" s="26" t="s">
        <v>51</v>
      </c>
      <c r="H21" s="26" t="s">
        <v>1828</v>
      </c>
      <c r="I21" s="25">
        <v>2024</v>
      </c>
      <c r="J21" s="31" t="s">
        <v>54</v>
      </c>
      <c r="K21" s="31" t="s">
        <v>55</v>
      </c>
      <c r="L21" s="31" t="s">
        <v>56</v>
      </c>
      <c r="M21" s="31">
        <v>40</v>
      </c>
      <c r="N21" s="31">
        <v>40</v>
      </c>
      <c r="O21" s="31">
        <v>40</v>
      </c>
      <c r="P21" s="31">
        <v>0</v>
      </c>
      <c r="Q21" s="53">
        <v>0</v>
      </c>
      <c r="R21" s="54">
        <v>0</v>
      </c>
      <c r="S21" s="54">
        <v>0</v>
      </c>
      <c r="T21" s="19"/>
      <c r="U21" s="19"/>
      <c r="V21" s="19"/>
      <c r="W21" s="50" t="s">
        <v>147</v>
      </c>
      <c r="X21" s="50" t="s">
        <v>58</v>
      </c>
      <c r="Y21" s="50"/>
      <c r="Z21" s="50" t="s">
        <v>59</v>
      </c>
      <c r="AA21" s="50" t="s">
        <v>59</v>
      </c>
      <c r="AB21" s="50" t="s">
        <v>59</v>
      </c>
      <c r="AC21" s="31">
        <v>20</v>
      </c>
      <c r="AD21" s="31">
        <v>58</v>
      </c>
      <c r="AE21" s="31">
        <v>12</v>
      </c>
      <c r="AF21" s="31">
        <v>30</v>
      </c>
      <c r="AG21" s="60" t="s">
        <v>148</v>
      </c>
      <c r="AH21" s="76" t="s">
        <v>1865</v>
      </c>
      <c r="AI21" s="19"/>
    </row>
    <row r="22" s="1" customFormat="1" ht="54" customHeight="1" spans="1:35">
      <c r="A22" s="19">
        <v>14</v>
      </c>
      <c r="B22" s="20" t="s">
        <v>45</v>
      </c>
      <c r="C22" s="23" t="s">
        <v>46</v>
      </c>
      <c r="D22" s="23" t="s">
        <v>47</v>
      </c>
      <c r="E22" s="24" t="s">
        <v>1866</v>
      </c>
      <c r="F22" s="24" t="s">
        <v>1867</v>
      </c>
      <c r="G22" s="24" t="s">
        <v>51</v>
      </c>
      <c r="H22" s="24" t="s">
        <v>1828</v>
      </c>
      <c r="I22" s="23">
        <v>2024</v>
      </c>
      <c r="J22" s="30" t="s">
        <v>164</v>
      </c>
      <c r="K22" s="32" t="s">
        <v>165</v>
      </c>
      <c r="L22" s="33">
        <v>13909155158</v>
      </c>
      <c r="M22" s="30">
        <v>140</v>
      </c>
      <c r="N22" s="30">
        <v>140</v>
      </c>
      <c r="O22" s="30">
        <v>140</v>
      </c>
      <c r="P22" s="30">
        <v>0</v>
      </c>
      <c r="Q22" s="49">
        <v>0</v>
      </c>
      <c r="R22" s="30">
        <v>0</v>
      </c>
      <c r="S22" s="30">
        <v>0</v>
      </c>
      <c r="T22" s="51"/>
      <c r="U22" s="19"/>
      <c r="V22" s="19"/>
      <c r="W22" s="50" t="s">
        <v>147</v>
      </c>
      <c r="X22" s="50" t="s">
        <v>58</v>
      </c>
      <c r="Y22" s="50"/>
      <c r="Z22" s="50" t="s">
        <v>59</v>
      </c>
      <c r="AA22" s="50" t="s">
        <v>59</v>
      </c>
      <c r="AB22" s="50" t="s">
        <v>59</v>
      </c>
      <c r="AC22" s="29">
        <v>400</v>
      </c>
      <c r="AD22" s="29">
        <v>1200</v>
      </c>
      <c r="AE22" s="29">
        <v>120</v>
      </c>
      <c r="AF22" s="29">
        <v>310</v>
      </c>
      <c r="AG22" s="72" t="s">
        <v>148</v>
      </c>
      <c r="AH22" s="73" t="s">
        <v>1868</v>
      </c>
      <c r="AI22" s="19"/>
    </row>
    <row r="23" s="1" customFormat="1" ht="96" customHeight="1" spans="1:35">
      <c r="A23" s="19">
        <v>15</v>
      </c>
      <c r="B23" s="20" t="s">
        <v>45</v>
      </c>
      <c r="C23" s="21" t="s">
        <v>46</v>
      </c>
      <c r="D23" s="21" t="s">
        <v>47</v>
      </c>
      <c r="E23" s="22" t="s">
        <v>1869</v>
      </c>
      <c r="F23" s="22" t="s">
        <v>1870</v>
      </c>
      <c r="G23" s="22" t="s">
        <v>51</v>
      </c>
      <c r="H23" s="22" t="s">
        <v>1828</v>
      </c>
      <c r="I23" s="21">
        <v>2024</v>
      </c>
      <c r="J23" s="29" t="s">
        <v>164</v>
      </c>
      <c r="K23" s="34" t="s">
        <v>165</v>
      </c>
      <c r="L23" s="35">
        <v>13909155158</v>
      </c>
      <c r="M23" s="29">
        <v>285</v>
      </c>
      <c r="N23" s="29">
        <v>285</v>
      </c>
      <c r="O23" s="29">
        <v>285</v>
      </c>
      <c r="P23" s="29">
        <v>0</v>
      </c>
      <c r="Q23" s="29">
        <v>0</v>
      </c>
      <c r="R23" s="29">
        <v>0</v>
      </c>
      <c r="S23" s="29">
        <v>0</v>
      </c>
      <c r="T23" s="21"/>
      <c r="U23" s="55"/>
      <c r="V23" s="19"/>
      <c r="W23" s="50" t="s">
        <v>147</v>
      </c>
      <c r="X23" s="50" t="s">
        <v>58</v>
      </c>
      <c r="Y23" s="50"/>
      <c r="Z23" s="50" t="s">
        <v>59</v>
      </c>
      <c r="AA23" s="50" t="s">
        <v>59</v>
      </c>
      <c r="AB23" s="50" t="s">
        <v>59</v>
      </c>
      <c r="AC23" s="29">
        <v>880</v>
      </c>
      <c r="AD23" s="29">
        <v>2400</v>
      </c>
      <c r="AE23" s="29">
        <v>265</v>
      </c>
      <c r="AF23" s="29">
        <v>610</v>
      </c>
      <c r="AG23" s="72" t="s">
        <v>148</v>
      </c>
      <c r="AH23" s="73" t="s">
        <v>1871</v>
      </c>
      <c r="AI23" s="19"/>
    </row>
    <row r="24" s="1" customFormat="1" ht="159" customHeight="1" spans="1:35">
      <c r="A24" s="19">
        <v>16</v>
      </c>
      <c r="B24" s="20" t="s">
        <v>45</v>
      </c>
      <c r="C24" s="25" t="s">
        <v>46</v>
      </c>
      <c r="D24" s="25" t="s">
        <v>47</v>
      </c>
      <c r="E24" s="26" t="s">
        <v>1872</v>
      </c>
      <c r="F24" s="26" t="s">
        <v>1873</v>
      </c>
      <c r="G24" s="26" t="s">
        <v>51</v>
      </c>
      <c r="H24" s="26" t="s">
        <v>1828</v>
      </c>
      <c r="I24" s="25">
        <v>2024</v>
      </c>
      <c r="J24" s="31" t="s">
        <v>164</v>
      </c>
      <c r="K24" s="36" t="s">
        <v>165</v>
      </c>
      <c r="L24" s="37">
        <v>13909155158</v>
      </c>
      <c r="M24" s="31">
        <v>75</v>
      </c>
      <c r="N24" s="31">
        <v>75</v>
      </c>
      <c r="O24" s="31">
        <v>75</v>
      </c>
      <c r="P24" s="31">
        <v>0</v>
      </c>
      <c r="Q24" s="53">
        <v>0</v>
      </c>
      <c r="R24" s="54">
        <v>0</v>
      </c>
      <c r="S24" s="54">
        <v>0</v>
      </c>
      <c r="T24" s="19"/>
      <c r="U24" s="19"/>
      <c r="V24" s="19"/>
      <c r="W24" s="50" t="s">
        <v>147</v>
      </c>
      <c r="X24" s="50" t="s">
        <v>58</v>
      </c>
      <c r="Y24" s="50"/>
      <c r="Z24" s="50" t="s">
        <v>59</v>
      </c>
      <c r="AA24" s="50" t="s">
        <v>59</v>
      </c>
      <c r="AB24" s="50" t="s">
        <v>59</v>
      </c>
      <c r="AC24" s="29">
        <v>120</v>
      </c>
      <c r="AD24" s="29">
        <v>320</v>
      </c>
      <c r="AE24" s="29">
        <v>40</v>
      </c>
      <c r="AF24" s="29">
        <v>120</v>
      </c>
      <c r="AG24" s="72" t="s">
        <v>148</v>
      </c>
      <c r="AH24" s="73" t="s">
        <v>1874</v>
      </c>
      <c r="AI24" s="19"/>
    </row>
    <row r="25" s="1" customFormat="1" ht="85" customHeight="1" spans="1:35">
      <c r="A25" s="19">
        <v>17</v>
      </c>
      <c r="B25" s="20" t="s">
        <v>45</v>
      </c>
      <c r="C25" s="21" t="s">
        <v>46</v>
      </c>
      <c r="D25" s="21" t="s">
        <v>47</v>
      </c>
      <c r="E25" s="22" t="s">
        <v>1875</v>
      </c>
      <c r="F25" s="22" t="s">
        <v>1876</v>
      </c>
      <c r="G25" s="22" t="s">
        <v>192</v>
      </c>
      <c r="H25" s="22" t="s">
        <v>1828</v>
      </c>
      <c r="I25" s="21">
        <v>2024</v>
      </c>
      <c r="J25" s="29" t="s">
        <v>1877</v>
      </c>
      <c r="K25" s="34" t="s">
        <v>1878</v>
      </c>
      <c r="L25" s="35">
        <v>13772227772</v>
      </c>
      <c r="M25" s="29">
        <v>3.95</v>
      </c>
      <c r="N25" s="29">
        <v>3.95</v>
      </c>
      <c r="O25" s="29">
        <v>0</v>
      </c>
      <c r="P25" s="29">
        <v>0</v>
      </c>
      <c r="Q25" s="56">
        <v>3.95</v>
      </c>
      <c r="R25" s="30">
        <v>0</v>
      </c>
      <c r="S25" s="30">
        <v>0</v>
      </c>
      <c r="T25" s="19"/>
      <c r="U25" s="19"/>
      <c r="V25" s="19"/>
      <c r="W25" s="50" t="s">
        <v>147</v>
      </c>
      <c r="X25" s="50" t="s">
        <v>58</v>
      </c>
      <c r="Y25" s="50"/>
      <c r="Z25" s="50" t="s">
        <v>59</v>
      </c>
      <c r="AA25" s="50" t="s">
        <v>59</v>
      </c>
      <c r="AB25" s="50" t="s">
        <v>59</v>
      </c>
      <c r="AC25" s="31">
        <v>5</v>
      </c>
      <c r="AD25" s="31">
        <v>14</v>
      </c>
      <c r="AE25" s="31">
        <v>2</v>
      </c>
      <c r="AF25" s="31">
        <v>5</v>
      </c>
      <c r="AG25" s="72" t="s">
        <v>148</v>
      </c>
      <c r="AH25" s="75" t="s">
        <v>1879</v>
      </c>
      <c r="AI25" s="19"/>
    </row>
    <row r="26" s="1" customFormat="1" ht="84" customHeight="1" spans="1:35">
      <c r="A26" s="19">
        <v>18</v>
      </c>
      <c r="B26" s="20" t="s">
        <v>45</v>
      </c>
      <c r="C26" s="21" t="s">
        <v>46</v>
      </c>
      <c r="D26" s="21" t="s">
        <v>47</v>
      </c>
      <c r="E26" s="22" t="s">
        <v>1880</v>
      </c>
      <c r="F26" s="22" t="s">
        <v>1876</v>
      </c>
      <c r="G26" s="22" t="s">
        <v>1881</v>
      </c>
      <c r="H26" s="22" t="s">
        <v>1828</v>
      </c>
      <c r="I26" s="21">
        <v>2024</v>
      </c>
      <c r="J26" s="29" t="s">
        <v>1877</v>
      </c>
      <c r="K26" s="34" t="s">
        <v>1882</v>
      </c>
      <c r="L26" s="35" t="s">
        <v>1883</v>
      </c>
      <c r="M26" s="29">
        <v>13.62</v>
      </c>
      <c r="N26" s="29">
        <v>13.62</v>
      </c>
      <c r="O26" s="29">
        <v>0</v>
      </c>
      <c r="P26" s="29">
        <v>0</v>
      </c>
      <c r="Q26" s="56">
        <v>13.62</v>
      </c>
      <c r="R26" s="30">
        <v>0</v>
      </c>
      <c r="S26" s="30">
        <v>0</v>
      </c>
      <c r="T26" s="19"/>
      <c r="U26" s="19"/>
      <c r="V26" s="19"/>
      <c r="W26" s="50" t="s">
        <v>147</v>
      </c>
      <c r="X26" s="50" t="s">
        <v>58</v>
      </c>
      <c r="Y26" s="50"/>
      <c r="Z26" s="50" t="s">
        <v>59</v>
      </c>
      <c r="AA26" s="50" t="s">
        <v>59</v>
      </c>
      <c r="AB26" s="50" t="s">
        <v>59</v>
      </c>
      <c r="AC26" s="31">
        <v>8</v>
      </c>
      <c r="AD26" s="31">
        <v>22</v>
      </c>
      <c r="AE26" s="31">
        <v>4</v>
      </c>
      <c r="AF26" s="31">
        <v>11</v>
      </c>
      <c r="AG26" s="72" t="s">
        <v>1884</v>
      </c>
      <c r="AH26" s="75" t="s">
        <v>1885</v>
      </c>
      <c r="AI26" s="19"/>
    </row>
    <row r="27" s="1" customFormat="1" ht="84" customHeight="1" spans="1:35">
      <c r="A27" s="19">
        <v>19</v>
      </c>
      <c r="B27" s="20" t="s">
        <v>45</v>
      </c>
      <c r="C27" s="21" t="s">
        <v>46</v>
      </c>
      <c r="D27" s="21" t="s">
        <v>47</v>
      </c>
      <c r="E27" s="22" t="s">
        <v>1886</v>
      </c>
      <c r="F27" s="22" t="s">
        <v>1876</v>
      </c>
      <c r="G27" s="22" t="s">
        <v>310</v>
      </c>
      <c r="H27" s="22" t="s">
        <v>1828</v>
      </c>
      <c r="I27" s="21">
        <v>2024</v>
      </c>
      <c r="J27" s="29" t="s">
        <v>1877</v>
      </c>
      <c r="K27" s="38" t="s">
        <v>312</v>
      </c>
      <c r="L27" s="38">
        <v>15591596850</v>
      </c>
      <c r="M27" s="29">
        <v>88.29</v>
      </c>
      <c r="N27" s="29">
        <v>88.29</v>
      </c>
      <c r="O27" s="29">
        <v>0</v>
      </c>
      <c r="P27" s="29">
        <v>0</v>
      </c>
      <c r="Q27" s="56">
        <v>88.29</v>
      </c>
      <c r="R27" s="30">
        <v>0</v>
      </c>
      <c r="S27" s="30">
        <v>0</v>
      </c>
      <c r="T27" s="19"/>
      <c r="U27" s="19"/>
      <c r="V27" s="19"/>
      <c r="W27" s="50" t="s">
        <v>147</v>
      </c>
      <c r="X27" s="50" t="s">
        <v>58</v>
      </c>
      <c r="Y27" s="50"/>
      <c r="Z27" s="50" t="s">
        <v>59</v>
      </c>
      <c r="AA27" s="50" t="s">
        <v>59</v>
      </c>
      <c r="AB27" s="50" t="s">
        <v>59</v>
      </c>
      <c r="AC27" s="31">
        <v>48</v>
      </c>
      <c r="AD27" s="31">
        <v>128</v>
      </c>
      <c r="AE27" s="31">
        <v>18</v>
      </c>
      <c r="AF27" s="31">
        <v>38</v>
      </c>
      <c r="AG27" s="72" t="s">
        <v>148</v>
      </c>
      <c r="AH27" s="75" t="s">
        <v>1887</v>
      </c>
      <c r="AI27" s="19"/>
    </row>
    <row r="28" s="1" customFormat="1" ht="84" customHeight="1" spans="1:35">
      <c r="A28" s="19">
        <v>20</v>
      </c>
      <c r="B28" s="20" t="s">
        <v>45</v>
      </c>
      <c r="C28" s="21" t="s">
        <v>46</v>
      </c>
      <c r="D28" s="21" t="s">
        <v>47</v>
      </c>
      <c r="E28" s="22" t="s">
        <v>1888</v>
      </c>
      <c r="F28" s="22" t="s">
        <v>1876</v>
      </c>
      <c r="G28" s="22" t="s">
        <v>111</v>
      </c>
      <c r="H28" s="22" t="s">
        <v>1828</v>
      </c>
      <c r="I28" s="21">
        <v>2024</v>
      </c>
      <c r="J28" s="29" t="s">
        <v>1877</v>
      </c>
      <c r="K28" s="34" t="s">
        <v>113</v>
      </c>
      <c r="L28" s="34">
        <v>18391571225</v>
      </c>
      <c r="M28" s="29">
        <v>87.83</v>
      </c>
      <c r="N28" s="29">
        <v>87.83</v>
      </c>
      <c r="O28" s="29">
        <v>0</v>
      </c>
      <c r="P28" s="29">
        <v>0</v>
      </c>
      <c r="Q28" s="56">
        <v>87.83</v>
      </c>
      <c r="R28" s="30">
        <v>0</v>
      </c>
      <c r="S28" s="30">
        <v>0</v>
      </c>
      <c r="T28" s="19"/>
      <c r="U28" s="19"/>
      <c r="V28" s="19"/>
      <c r="W28" s="50" t="s">
        <v>147</v>
      </c>
      <c r="X28" s="50" t="s">
        <v>58</v>
      </c>
      <c r="Y28" s="50"/>
      <c r="Z28" s="50" t="s">
        <v>59</v>
      </c>
      <c r="AA28" s="50" t="s">
        <v>59</v>
      </c>
      <c r="AB28" s="50" t="s">
        <v>59</v>
      </c>
      <c r="AC28" s="31">
        <v>45</v>
      </c>
      <c r="AD28" s="31">
        <v>125</v>
      </c>
      <c r="AE28" s="31">
        <v>16</v>
      </c>
      <c r="AF28" s="31">
        <v>36</v>
      </c>
      <c r="AG28" s="72" t="s">
        <v>148</v>
      </c>
      <c r="AH28" s="75" t="s">
        <v>1889</v>
      </c>
      <c r="AI28" s="19"/>
    </row>
    <row r="29" s="1" customFormat="1" ht="84" customHeight="1" spans="1:35">
      <c r="A29" s="19">
        <v>21</v>
      </c>
      <c r="B29" s="20" t="s">
        <v>45</v>
      </c>
      <c r="C29" s="21" t="s">
        <v>46</v>
      </c>
      <c r="D29" s="21" t="s">
        <v>47</v>
      </c>
      <c r="E29" s="22" t="s">
        <v>1890</v>
      </c>
      <c r="F29" s="22" t="s">
        <v>1876</v>
      </c>
      <c r="G29" s="22" t="s">
        <v>262</v>
      </c>
      <c r="H29" s="22" t="s">
        <v>1828</v>
      </c>
      <c r="I29" s="21">
        <v>2024</v>
      </c>
      <c r="J29" s="29" t="s">
        <v>1877</v>
      </c>
      <c r="K29" s="34" t="s">
        <v>264</v>
      </c>
      <c r="L29" s="34">
        <v>13709156623</v>
      </c>
      <c r="M29" s="29">
        <v>53.85</v>
      </c>
      <c r="N29" s="29">
        <v>53.85</v>
      </c>
      <c r="O29" s="29">
        <v>0</v>
      </c>
      <c r="P29" s="29">
        <v>0</v>
      </c>
      <c r="Q29" s="56">
        <v>53.85</v>
      </c>
      <c r="R29" s="30">
        <v>0</v>
      </c>
      <c r="S29" s="30">
        <v>0</v>
      </c>
      <c r="T29" s="19"/>
      <c r="U29" s="19"/>
      <c r="V29" s="19"/>
      <c r="W29" s="50" t="s">
        <v>147</v>
      </c>
      <c r="X29" s="50" t="s">
        <v>58</v>
      </c>
      <c r="Y29" s="50"/>
      <c r="Z29" s="50" t="s">
        <v>59</v>
      </c>
      <c r="AA29" s="50" t="s">
        <v>59</v>
      </c>
      <c r="AB29" s="50" t="s">
        <v>59</v>
      </c>
      <c r="AC29" s="31">
        <v>30</v>
      </c>
      <c r="AD29" s="31">
        <v>85</v>
      </c>
      <c r="AE29" s="31">
        <v>12</v>
      </c>
      <c r="AF29" s="31">
        <v>32</v>
      </c>
      <c r="AG29" s="72" t="s">
        <v>148</v>
      </c>
      <c r="AH29" s="75" t="s">
        <v>1891</v>
      </c>
      <c r="AI29" s="19"/>
    </row>
    <row r="30" s="1" customFormat="1" ht="84" customHeight="1" spans="1:35">
      <c r="A30" s="19">
        <v>22</v>
      </c>
      <c r="B30" s="20" t="s">
        <v>45</v>
      </c>
      <c r="C30" s="21" t="s">
        <v>46</v>
      </c>
      <c r="D30" s="21" t="s">
        <v>47</v>
      </c>
      <c r="E30" s="22" t="s">
        <v>1892</v>
      </c>
      <c r="F30" s="22" t="s">
        <v>1876</v>
      </c>
      <c r="G30" s="22" t="s">
        <v>118</v>
      </c>
      <c r="H30" s="22" t="s">
        <v>1828</v>
      </c>
      <c r="I30" s="21">
        <v>2024</v>
      </c>
      <c r="J30" s="29" t="s">
        <v>1877</v>
      </c>
      <c r="K30" s="38" t="s">
        <v>1893</v>
      </c>
      <c r="L30" s="38">
        <v>13909154432</v>
      </c>
      <c r="M30" s="29">
        <v>168.24</v>
      </c>
      <c r="N30" s="29">
        <v>168.24</v>
      </c>
      <c r="O30" s="29">
        <v>0</v>
      </c>
      <c r="P30" s="29">
        <v>0</v>
      </c>
      <c r="Q30" s="56">
        <v>168.24</v>
      </c>
      <c r="R30" s="30">
        <v>0</v>
      </c>
      <c r="S30" s="30">
        <v>0</v>
      </c>
      <c r="T30" s="19"/>
      <c r="U30" s="19"/>
      <c r="V30" s="19"/>
      <c r="W30" s="50" t="s">
        <v>147</v>
      </c>
      <c r="X30" s="50" t="s">
        <v>58</v>
      </c>
      <c r="Y30" s="50"/>
      <c r="Z30" s="50" t="s">
        <v>59</v>
      </c>
      <c r="AA30" s="50" t="s">
        <v>59</v>
      </c>
      <c r="AB30" s="50" t="s">
        <v>59</v>
      </c>
      <c r="AC30" s="31">
        <v>89</v>
      </c>
      <c r="AD30" s="31">
        <v>249</v>
      </c>
      <c r="AE30" s="31">
        <v>33</v>
      </c>
      <c r="AF30" s="31">
        <v>89</v>
      </c>
      <c r="AG30" s="72" t="s">
        <v>148</v>
      </c>
      <c r="AH30" s="75" t="s">
        <v>1894</v>
      </c>
      <c r="AI30" s="19"/>
    </row>
    <row r="31" s="1" customFormat="1" ht="84" customHeight="1" spans="1:35">
      <c r="A31" s="19">
        <v>23</v>
      </c>
      <c r="B31" s="20" t="s">
        <v>45</v>
      </c>
      <c r="C31" s="21" t="s">
        <v>46</v>
      </c>
      <c r="D31" s="21" t="s">
        <v>47</v>
      </c>
      <c r="E31" s="22" t="s">
        <v>1895</v>
      </c>
      <c r="F31" s="22" t="s">
        <v>1876</v>
      </c>
      <c r="G31" s="22" t="s">
        <v>590</v>
      </c>
      <c r="H31" s="22" t="s">
        <v>1828</v>
      </c>
      <c r="I31" s="21">
        <v>2024</v>
      </c>
      <c r="J31" s="29" t="s">
        <v>1877</v>
      </c>
      <c r="K31" s="39" t="s">
        <v>1896</v>
      </c>
      <c r="L31" s="29">
        <v>13571458732</v>
      </c>
      <c r="M31" s="29">
        <v>16.33</v>
      </c>
      <c r="N31" s="29">
        <v>16.33</v>
      </c>
      <c r="O31" s="29">
        <v>0</v>
      </c>
      <c r="P31" s="29">
        <v>0</v>
      </c>
      <c r="Q31" s="56">
        <v>16.33</v>
      </c>
      <c r="R31" s="30">
        <v>0</v>
      </c>
      <c r="S31" s="30">
        <v>0</v>
      </c>
      <c r="T31" s="19"/>
      <c r="U31" s="19"/>
      <c r="V31" s="19"/>
      <c r="W31" s="50" t="s">
        <v>147</v>
      </c>
      <c r="X31" s="50" t="s">
        <v>58</v>
      </c>
      <c r="Y31" s="50"/>
      <c r="Z31" s="50" t="s">
        <v>59</v>
      </c>
      <c r="AA31" s="50" t="s">
        <v>59</v>
      </c>
      <c r="AB31" s="50" t="s">
        <v>59</v>
      </c>
      <c r="AC31" s="31">
        <v>12</v>
      </c>
      <c r="AD31" s="31">
        <v>32</v>
      </c>
      <c r="AE31" s="31">
        <v>6</v>
      </c>
      <c r="AF31" s="31">
        <v>15</v>
      </c>
      <c r="AG31" s="72" t="s">
        <v>148</v>
      </c>
      <c r="AH31" s="29" t="s">
        <v>1897</v>
      </c>
      <c r="AI31" s="19"/>
    </row>
    <row r="32" s="1" customFormat="1" ht="90" customHeight="1" spans="1:35">
      <c r="A32" s="19">
        <v>24</v>
      </c>
      <c r="B32" s="20" t="s">
        <v>45</v>
      </c>
      <c r="C32" s="21" t="s">
        <v>46</v>
      </c>
      <c r="D32" s="21" t="s">
        <v>47</v>
      </c>
      <c r="E32" s="22" t="s">
        <v>1898</v>
      </c>
      <c r="F32" s="22" t="s">
        <v>1876</v>
      </c>
      <c r="G32" s="22" t="s">
        <v>283</v>
      </c>
      <c r="H32" s="22" t="s">
        <v>1828</v>
      </c>
      <c r="I32" s="21">
        <v>2024</v>
      </c>
      <c r="J32" s="29" t="s">
        <v>1877</v>
      </c>
      <c r="K32" s="39" t="s">
        <v>967</v>
      </c>
      <c r="L32" s="29">
        <v>15609158896</v>
      </c>
      <c r="M32" s="29">
        <v>184.38</v>
      </c>
      <c r="N32" s="29">
        <v>184.38</v>
      </c>
      <c r="O32" s="29">
        <v>0</v>
      </c>
      <c r="P32" s="29">
        <v>0</v>
      </c>
      <c r="Q32" s="56">
        <v>184.38</v>
      </c>
      <c r="R32" s="30">
        <v>0</v>
      </c>
      <c r="S32" s="30">
        <v>0</v>
      </c>
      <c r="T32" s="19"/>
      <c r="U32" s="19"/>
      <c r="V32" s="19"/>
      <c r="W32" s="50" t="s">
        <v>147</v>
      </c>
      <c r="X32" s="50" t="s">
        <v>58</v>
      </c>
      <c r="Y32" s="50"/>
      <c r="Z32" s="50" t="s">
        <v>59</v>
      </c>
      <c r="AA32" s="50" t="s">
        <v>59</v>
      </c>
      <c r="AB32" s="50" t="s">
        <v>59</v>
      </c>
      <c r="AC32" s="31">
        <v>98</v>
      </c>
      <c r="AD32" s="31">
        <v>278</v>
      </c>
      <c r="AE32" s="31">
        <v>32</v>
      </c>
      <c r="AF32" s="31">
        <v>92</v>
      </c>
      <c r="AG32" s="72" t="s">
        <v>148</v>
      </c>
      <c r="AH32" s="29" t="s">
        <v>1899</v>
      </c>
      <c r="AI32" s="19"/>
    </row>
    <row r="33" s="1" customFormat="1" ht="90" customHeight="1" spans="1:35">
      <c r="A33" s="19">
        <v>25</v>
      </c>
      <c r="B33" s="27" t="s">
        <v>45</v>
      </c>
      <c r="C33" s="23" t="s">
        <v>46</v>
      </c>
      <c r="D33" s="23" t="s">
        <v>47</v>
      </c>
      <c r="E33" s="24" t="s">
        <v>1900</v>
      </c>
      <c r="F33" s="24" t="s">
        <v>1876</v>
      </c>
      <c r="G33" s="24" t="s">
        <v>91</v>
      </c>
      <c r="H33" s="24" t="s">
        <v>1828</v>
      </c>
      <c r="I33" s="23">
        <v>2024</v>
      </c>
      <c r="J33" s="30" t="s">
        <v>1877</v>
      </c>
      <c r="K33" s="30" t="s">
        <v>1901</v>
      </c>
      <c r="L33" s="30">
        <v>18091528111</v>
      </c>
      <c r="M33" s="30">
        <v>144.48</v>
      </c>
      <c r="N33" s="30">
        <v>144.48</v>
      </c>
      <c r="O33" s="30">
        <v>0</v>
      </c>
      <c r="P33" s="30">
        <v>0</v>
      </c>
      <c r="Q33" s="49">
        <v>144.48</v>
      </c>
      <c r="R33" s="30">
        <v>0</v>
      </c>
      <c r="S33" s="30">
        <v>0</v>
      </c>
      <c r="T33" s="51"/>
      <c r="U33" s="51"/>
      <c r="V33" s="51"/>
      <c r="W33" s="52" t="s">
        <v>147</v>
      </c>
      <c r="X33" s="52" t="s">
        <v>58</v>
      </c>
      <c r="Y33" s="52"/>
      <c r="Z33" s="52" t="s">
        <v>59</v>
      </c>
      <c r="AA33" s="52" t="s">
        <v>59</v>
      </c>
      <c r="AB33" s="52" t="s">
        <v>59</v>
      </c>
      <c r="AC33" s="54">
        <v>75</v>
      </c>
      <c r="AD33" s="54">
        <v>215</v>
      </c>
      <c r="AE33" s="54">
        <v>24</v>
      </c>
      <c r="AF33" s="54">
        <v>60</v>
      </c>
      <c r="AG33" s="74" t="s">
        <v>148</v>
      </c>
      <c r="AH33" s="30" t="s">
        <v>1902</v>
      </c>
      <c r="AI33" s="19"/>
    </row>
    <row r="34" s="1" customFormat="1" ht="90" customHeight="1" spans="1:35">
      <c r="A34" s="19">
        <v>26</v>
      </c>
      <c r="B34" s="21" t="s">
        <v>45</v>
      </c>
      <c r="C34" s="21" t="s">
        <v>46</v>
      </c>
      <c r="D34" s="21" t="s">
        <v>47</v>
      </c>
      <c r="E34" s="22" t="s">
        <v>1903</v>
      </c>
      <c r="F34" s="22" t="s">
        <v>1876</v>
      </c>
      <c r="G34" s="22" t="s">
        <v>298</v>
      </c>
      <c r="H34" s="22" t="s">
        <v>1828</v>
      </c>
      <c r="I34" s="21">
        <v>2024</v>
      </c>
      <c r="J34" s="29" t="s">
        <v>1877</v>
      </c>
      <c r="K34" s="29" t="s">
        <v>1904</v>
      </c>
      <c r="L34" s="329" t="s">
        <v>1905</v>
      </c>
      <c r="M34" s="29">
        <v>74.77</v>
      </c>
      <c r="N34" s="29">
        <v>74.77</v>
      </c>
      <c r="O34" s="29">
        <v>0</v>
      </c>
      <c r="P34" s="29">
        <v>0</v>
      </c>
      <c r="Q34" s="29">
        <v>74.77</v>
      </c>
      <c r="R34" s="29">
        <v>0</v>
      </c>
      <c r="S34" s="29">
        <v>0</v>
      </c>
      <c r="T34" s="21"/>
      <c r="U34" s="21"/>
      <c r="V34" s="21"/>
      <c r="W34" s="22" t="s">
        <v>147</v>
      </c>
      <c r="X34" s="22" t="s">
        <v>58</v>
      </c>
      <c r="Y34" s="22"/>
      <c r="Z34" s="22" t="s">
        <v>59</v>
      </c>
      <c r="AA34" s="22" t="s">
        <v>59</v>
      </c>
      <c r="AB34" s="22" t="s">
        <v>59</v>
      </c>
      <c r="AC34" s="29">
        <v>40</v>
      </c>
      <c r="AD34" s="29">
        <v>118</v>
      </c>
      <c r="AE34" s="29">
        <v>18</v>
      </c>
      <c r="AF34" s="29">
        <v>38</v>
      </c>
      <c r="AG34" s="29" t="s">
        <v>148</v>
      </c>
      <c r="AH34" s="29" t="s">
        <v>1887</v>
      </c>
      <c r="AI34" s="55"/>
    </row>
    <row r="35" s="1" customFormat="1" ht="90" customHeight="1" spans="1:35">
      <c r="A35" s="19">
        <v>27</v>
      </c>
      <c r="B35" s="20" t="s">
        <v>45</v>
      </c>
      <c r="C35" s="25" t="s">
        <v>46</v>
      </c>
      <c r="D35" s="25" t="s">
        <v>47</v>
      </c>
      <c r="E35" s="26" t="s">
        <v>1906</v>
      </c>
      <c r="F35" s="26" t="s">
        <v>1876</v>
      </c>
      <c r="G35" s="26" t="s">
        <v>64</v>
      </c>
      <c r="H35" s="26" t="s">
        <v>1828</v>
      </c>
      <c r="I35" s="25">
        <v>2024</v>
      </c>
      <c r="J35" s="31" t="s">
        <v>1877</v>
      </c>
      <c r="K35" s="40" t="s">
        <v>1907</v>
      </c>
      <c r="L35" s="40">
        <v>13991529530</v>
      </c>
      <c r="M35" s="31">
        <v>88.61</v>
      </c>
      <c r="N35" s="31">
        <v>88.61</v>
      </c>
      <c r="O35" s="31">
        <v>0</v>
      </c>
      <c r="P35" s="31">
        <v>0</v>
      </c>
      <c r="Q35" s="57">
        <v>88.61</v>
      </c>
      <c r="R35" s="54">
        <v>0</v>
      </c>
      <c r="S35" s="54">
        <v>0</v>
      </c>
      <c r="T35" s="19"/>
      <c r="U35" s="19"/>
      <c r="V35" s="19"/>
      <c r="W35" s="50" t="s">
        <v>147</v>
      </c>
      <c r="X35" s="50" t="s">
        <v>58</v>
      </c>
      <c r="Y35" s="50"/>
      <c r="Z35" s="50" t="s">
        <v>59</v>
      </c>
      <c r="AA35" s="50" t="s">
        <v>59</v>
      </c>
      <c r="AB35" s="50" t="s">
        <v>59</v>
      </c>
      <c r="AC35" s="31">
        <v>50</v>
      </c>
      <c r="AD35" s="31">
        <v>145</v>
      </c>
      <c r="AE35" s="31">
        <v>20</v>
      </c>
      <c r="AF35" s="31">
        <v>40</v>
      </c>
      <c r="AG35" s="60" t="s">
        <v>148</v>
      </c>
      <c r="AH35" s="31" t="s">
        <v>1908</v>
      </c>
      <c r="AI35" s="19"/>
    </row>
    <row r="36" s="1" customFormat="1" ht="87" customHeight="1" spans="1:35">
      <c r="A36" s="19">
        <v>28</v>
      </c>
      <c r="B36" s="20" t="s">
        <v>45</v>
      </c>
      <c r="C36" s="21" t="s">
        <v>46</v>
      </c>
      <c r="D36" s="21" t="s">
        <v>47</v>
      </c>
      <c r="E36" s="22" t="s">
        <v>1909</v>
      </c>
      <c r="F36" s="22" t="s">
        <v>1876</v>
      </c>
      <c r="G36" s="22" t="s">
        <v>320</v>
      </c>
      <c r="H36" s="22" t="s">
        <v>1828</v>
      </c>
      <c r="I36" s="21">
        <v>2024</v>
      </c>
      <c r="J36" s="29" t="s">
        <v>1877</v>
      </c>
      <c r="K36" s="41" t="s">
        <v>322</v>
      </c>
      <c r="L36" s="41">
        <v>15929006663</v>
      </c>
      <c r="M36" s="29">
        <v>75.08</v>
      </c>
      <c r="N36" s="29">
        <v>75.08</v>
      </c>
      <c r="O36" s="29">
        <v>0</v>
      </c>
      <c r="P36" s="29">
        <v>0</v>
      </c>
      <c r="Q36" s="56">
        <v>75.08</v>
      </c>
      <c r="R36" s="30">
        <v>0</v>
      </c>
      <c r="S36" s="30">
        <v>0</v>
      </c>
      <c r="T36" s="19"/>
      <c r="U36" s="19"/>
      <c r="V36" s="19"/>
      <c r="W36" s="50" t="s">
        <v>147</v>
      </c>
      <c r="X36" s="50" t="s">
        <v>58</v>
      </c>
      <c r="Y36" s="50"/>
      <c r="Z36" s="50" t="s">
        <v>59</v>
      </c>
      <c r="AA36" s="50" t="s">
        <v>59</v>
      </c>
      <c r="AB36" s="50" t="s">
        <v>59</v>
      </c>
      <c r="AC36" s="31">
        <v>40</v>
      </c>
      <c r="AD36" s="31">
        <v>115</v>
      </c>
      <c r="AE36" s="31">
        <v>15</v>
      </c>
      <c r="AF36" s="31">
        <v>35</v>
      </c>
      <c r="AG36" s="72" t="s">
        <v>148</v>
      </c>
      <c r="AH36" s="29" t="s">
        <v>1910</v>
      </c>
      <c r="AI36" s="19"/>
    </row>
    <row r="37" s="1" customFormat="1" ht="87" customHeight="1" spans="1:35">
      <c r="A37" s="19">
        <v>29</v>
      </c>
      <c r="B37" s="20" t="s">
        <v>45</v>
      </c>
      <c r="C37" s="21" t="s">
        <v>46</v>
      </c>
      <c r="D37" s="21" t="s">
        <v>47</v>
      </c>
      <c r="E37" s="22" t="s">
        <v>1911</v>
      </c>
      <c r="F37" s="22" t="s">
        <v>1876</v>
      </c>
      <c r="G37" s="22" t="s">
        <v>77</v>
      </c>
      <c r="H37" s="22" t="s">
        <v>1828</v>
      </c>
      <c r="I37" s="21">
        <v>2024</v>
      </c>
      <c r="J37" s="29" t="s">
        <v>1877</v>
      </c>
      <c r="K37" s="29" t="s">
        <v>79</v>
      </c>
      <c r="L37" s="39">
        <v>18909159128</v>
      </c>
      <c r="M37" s="29">
        <v>24.93</v>
      </c>
      <c r="N37" s="29">
        <v>24.93</v>
      </c>
      <c r="O37" s="29">
        <v>0</v>
      </c>
      <c r="P37" s="29">
        <v>0</v>
      </c>
      <c r="Q37" s="56">
        <v>24.93</v>
      </c>
      <c r="R37" s="30">
        <v>0</v>
      </c>
      <c r="S37" s="30">
        <v>0</v>
      </c>
      <c r="T37" s="19"/>
      <c r="U37" s="19"/>
      <c r="V37" s="19"/>
      <c r="W37" s="50" t="s">
        <v>147</v>
      </c>
      <c r="X37" s="50" t="s">
        <v>58</v>
      </c>
      <c r="Y37" s="50"/>
      <c r="Z37" s="50" t="s">
        <v>59</v>
      </c>
      <c r="AA37" s="50" t="s">
        <v>59</v>
      </c>
      <c r="AB37" s="50" t="s">
        <v>59</v>
      </c>
      <c r="AC37" s="31">
        <v>15</v>
      </c>
      <c r="AD37" s="31">
        <v>35</v>
      </c>
      <c r="AE37" s="31">
        <v>6</v>
      </c>
      <c r="AF37" s="31">
        <v>16</v>
      </c>
      <c r="AG37" s="72" t="s">
        <v>148</v>
      </c>
      <c r="AH37" s="29" t="s">
        <v>1912</v>
      </c>
      <c r="AI37" s="19"/>
    </row>
    <row r="38" s="1" customFormat="1" ht="87" customHeight="1" spans="1:35">
      <c r="A38" s="19">
        <v>30</v>
      </c>
      <c r="B38" s="20" t="s">
        <v>45</v>
      </c>
      <c r="C38" s="21" t="s">
        <v>46</v>
      </c>
      <c r="D38" s="21" t="s">
        <v>47</v>
      </c>
      <c r="E38" s="22" t="s">
        <v>1913</v>
      </c>
      <c r="F38" s="22" t="s">
        <v>1876</v>
      </c>
      <c r="G38" s="22" t="s">
        <v>336</v>
      </c>
      <c r="H38" s="22" t="s">
        <v>1828</v>
      </c>
      <c r="I38" s="21">
        <v>2024</v>
      </c>
      <c r="J38" s="29" t="s">
        <v>1877</v>
      </c>
      <c r="K38" s="29" t="s">
        <v>338</v>
      </c>
      <c r="L38" s="39">
        <v>18292504444</v>
      </c>
      <c r="M38" s="29">
        <v>107.14</v>
      </c>
      <c r="N38" s="29">
        <v>107.14</v>
      </c>
      <c r="O38" s="29">
        <v>0</v>
      </c>
      <c r="P38" s="29">
        <v>0</v>
      </c>
      <c r="Q38" s="56">
        <v>107.14</v>
      </c>
      <c r="R38" s="30">
        <v>0</v>
      </c>
      <c r="S38" s="30">
        <v>0</v>
      </c>
      <c r="T38" s="19"/>
      <c r="U38" s="19"/>
      <c r="V38" s="19"/>
      <c r="W38" s="50" t="s">
        <v>147</v>
      </c>
      <c r="X38" s="50" t="s">
        <v>58</v>
      </c>
      <c r="Y38" s="50"/>
      <c r="Z38" s="50" t="s">
        <v>59</v>
      </c>
      <c r="AA38" s="50" t="s">
        <v>59</v>
      </c>
      <c r="AB38" s="50" t="s">
        <v>59</v>
      </c>
      <c r="AC38" s="31">
        <v>55</v>
      </c>
      <c r="AD38" s="31">
        <v>155</v>
      </c>
      <c r="AE38" s="31">
        <v>18</v>
      </c>
      <c r="AF38" s="31">
        <v>48</v>
      </c>
      <c r="AG38" s="72" t="s">
        <v>148</v>
      </c>
      <c r="AH38" s="29" t="s">
        <v>1914</v>
      </c>
      <c r="AI38" s="19"/>
    </row>
    <row r="39" s="1" customFormat="1" ht="87" customHeight="1" spans="1:35">
      <c r="A39" s="19">
        <v>31</v>
      </c>
      <c r="B39" s="20" t="s">
        <v>45</v>
      </c>
      <c r="C39" s="21" t="s">
        <v>46</v>
      </c>
      <c r="D39" s="21" t="s">
        <v>47</v>
      </c>
      <c r="E39" s="22" t="s">
        <v>1915</v>
      </c>
      <c r="F39" s="22" t="s">
        <v>1876</v>
      </c>
      <c r="G39" s="22" t="s">
        <v>199</v>
      </c>
      <c r="H39" s="22" t="s">
        <v>1828</v>
      </c>
      <c r="I39" s="21">
        <v>2024</v>
      </c>
      <c r="J39" s="29" t="s">
        <v>1877</v>
      </c>
      <c r="K39" s="42" t="s">
        <v>1916</v>
      </c>
      <c r="L39" s="43">
        <v>15991159955</v>
      </c>
      <c r="M39" s="29">
        <v>55.98</v>
      </c>
      <c r="N39" s="29">
        <v>55.98</v>
      </c>
      <c r="O39" s="29">
        <v>0</v>
      </c>
      <c r="P39" s="29">
        <v>0</v>
      </c>
      <c r="Q39" s="56">
        <v>55.98</v>
      </c>
      <c r="R39" s="30">
        <v>0</v>
      </c>
      <c r="S39" s="30">
        <v>0</v>
      </c>
      <c r="T39" s="19"/>
      <c r="U39" s="19"/>
      <c r="V39" s="19"/>
      <c r="W39" s="50" t="s">
        <v>147</v>
      </c>
      <c r="X39" s="50" t="s">
        <v>58</v>
      </c>
      <c r="Y39" s="50"/>
      <c r="Z39" s="50" t="s">
        <v>59</v>
      </c>
      <c r="AA39" s="50" t="s">
        <v>59</v>
      </c>
      <c r="AB39" s="50" t="s">
        <v>59</v>
      </c>
      <c r="AC39" s="31">
        <v>30</v>
      </c>
      <c r="AD39" s="31">
        <v>85</v>
      </c>
      <c r="AE39" s="31">
        <v>12</v>
      </c>
      <c r="AF39" s="31">
        <v>30</v>
      </c>
      <c r="AG39" s="72" t="s">
        <v>148</v>
      </c>
      <c r="AH39" s="29" t="s">
        <v>1917</v>
      </c>
      <c r="AI39" s="19"/>
    </row>
    <row r="40" s="1" customFormat="1" ht="88" customHeight="1" spans="1:35">
      <c r="A40" s="19">
        <v>32</v>
      </c>
      <c r="B40" s="27" t="s">
        <v>45</v>
      </c>
      <c r="C40" s="23" t="s">
        <v>46</v>
      </c>
      <c r="D40" s="23" t="s">
        <v>47</v>
      </c>
      <c r="E40" s="24" t="s">
        <v>1918</v>
      </c>
      <c r="F40" s="24" t="s">
        <v>1876</v>
      </c>
      <c r="G40" s="24" t="s">
        <v>140</v>
      </c>
      <c r="H40" s="24" t="s">
        <v>1828</v>
      </c>
      <c r="I40" s="23">
        <v>2024</v>
      </c>
      <c r="J40" s="30" t="s">
        <v>1877</v>
      </c>
      <c r="K40" s="30" t="s">
        <v>142</v>
      </c>
      <c r="L40" s="30">
        <v>13709156185</v>
      </c>
      <c r="M40" s="30">
        <v>40.64</v>
      </c>
      <c r="N40" s="30">
        <v>40.64</v>
      </c>
      <c r="O40" s="30">
        <v>0</v>
      </c>
      <c r="P40" s="30">
        <v>0</v>
      </c>
      <c r="Q40" s="49">
        <v>40.64</v>
      </c>
      <c r="R40" s="30">
        <v>0</v>
      </c>
      <c r="S40" s="30">
        <v>0</v>
      </c>
      <c r="T40" s="51"/>
      <c r="U40" s="19"/>
      <c r="V40" s="19"/>
      <c r="W40" s="50" t="s">
        <v>147</v>
      </c>
      <c r="X40" s="50" t="s">
        <v>58</v>
      </c>
      <c r="Y40" s="50"/>
      <c r="Z40" s="50" t="s">
        <v>59</v>
      </c>
      <c r="AA40" s="50" t="s">
        <v>59</v>
      </c>
      <c r="AB40" s="50" t="s">
        <v>59</v>
      </c>
      <c r="AC40" s="31">
        <v>22</v>
      </c>
      <c r="AD40" s="31">
        <v>60</v>
      </c>
      <c r="AE40" s="31">
        <v>8</v>
      </c>
      <c r="AF40" s="31">
        <v>22</v>
      </c>
      <c r="AG40" s="72" t="s">
        <v>148</v>
      </c>
      <c r="AH40" s="29" t="s">
        <v>1919</v>
      </c>
      <c r="AI40" s="19"/>
    </row>
    <row r="41" s="1" customFormat="1" ht="88" customHeight="1" spans="1:35">
      <c r="A41" s="19">
        <v>33</v>
      </c>
      <c r="B41" s="21" t="s">
        <v>45</v>
      </c>
      <c r="C41" s="21" t="s">
        <v>46</v>
      </c>
      <c r="D41" s="21" t="s">
        <v>47</v>
      </c>
      <c r="E41" s="22" t="s">
        <v>1920</v>
      </c>
      <c r="F41" s="22" t="s">
        <v>1876</v>
      </c>
      <c r="G41" s="22" t="s">
        <v>249</v>
      </c>
      <c r="H41" s="22" t="s">
        <v>1828</v>
      </c>
      <c r="I41" s="21">
        <v>2024</v>
      </c>
      <c r="J41" s="29" t="s">
        <v>1877</v>
      </c>
      <c r="K41" s="29" t="s">
        <v>1921</v>
      </c>
      <c r="L41" s="29">
        <v>18091556280</v>
      </c>
      <c r="M41" s="29">
        <v>75.23</v>
      </c>
      <c r="N41" s="29">
        <v>75.23</v>
      </c>
      <c r="O41" s="29">
        <v>0</v>
      </c>
      <c r="P41" s="29">
        <v>0</v>
      </c>
      <c r="Q41" s="29">
        <v>75.23</v>
      </c>
      <c r="R41" s="29">
        <v>0</v>
      </c>
      <c r="S41" s="29">
        <v>0</v>
      </c>
      <c r="T41" s="21"/>
      <c r="U41" s="55"/>
      <c r="V41" s="19"/>
      <c r="W41" s="50" t="s">
        <v>147</v>
      </c>
      <c r="X41" s="50" t="s">
        <v>58</v>
      </c>
      <c r="Y41" s="50"/>
      <c r="Z41" s="50" t="s">
        <v>59</v>
      </c>
      <c r="AA41" s="50" t="s">
        <v>59</v>
      </c>
      <c r="AB41" s="50" t="s">
        <v>59</v>
      </c>
      <c r="AC41" s="31">
        <v>39</v>
      </c>
      <c r="AD41" s="31">
        <v>107</v>
      </c>
      <c r="AE41" s="31">
        <v>15</v>
      </c>
      <c r="AF41" s="31">
        <v>35</v>
      </c>
      <c r="AG41" s="72" t="s">
        <v>148</v>
      </c>
      <c r="AH41" s="29" t="s">
        <v>1910</v>
      </c>
      <c r="AI41" s="19"/>
    </row>
    <row r="42" s="1" customFormat="1" ht="88" customHeight="1" spans="1:35">
      <c r="A42" s="19">
        <v>34</v>
      </c>
      <c r="B42" s="20" t="s">
        <v>45</v>
      </c>
      <c r="C42" s="25" t="s">
        <v>46</v>
      </c>
      <c r="D42" s="25" t="s">
        <v>47</v>
      </c>
      <c r="E42" s="26" t="s">
        <v>1922</v>
      </c>
      <c r="F42" s="26" t="s">
        <v>1876</v>
      </c>
      <c r="G42" s="26" t="s">
        <v>178</v>
      </c>
      <c r="H42" s="26" t="s">
        <v>1828</v>
      </c>
      <c r="I42" s="25">
        <v>2024</v>
      </c>
      <c r="J42" s="31" t="s">
        <v>1877</v>
      </c>
      <c r="K42" s="31" t="s">
        <v>1923</v>
      </c>
      <c r="L42" s="44">
        <v>15291511111</v>
      </c>
      <c r="M42" s="31">
        <v>131.02</v>
      </c>
      <c r="N42" s="31">
        <v>131.02</v>
      </c>
      <c r="O42" s="31">
        <v>0</v>
      </c>
      <c r="P42" s="31">
        <v>0</v>
      </c>
      <c r="Q42" s="57">
        <v>131.02</v>
      </c>
      <c r="R42" s="54">
        <v>0</v>
      </c>
      <c r="S42" s="54">
        <v>0</v>
      </c>
      <c r="T42" s="19"/>
      <c r="U42" s="19"/>
      <c r="V42" s="19"/>
      <c r="W42" s="50" t="s">
        <v>147</v>
      </c>
      <c r="X42" s="50" t="s">
        <v>58</v>
      </c>
      <c r="Y42" s="50"/>
      <c r="Z42" s="50" t="s">
        <v>59</v>
      </c>
      <c r="AA42" s="50" t="s">
        <v>59</v>
      </c>
      <c r="AB42" s="50" t="s">
        <v>59</v>
      </c>
      <c r="AC42" s="31">
        <v>68</v>
      </c>
      <c r="AD42" s="31">
        <v>188</v>
      </c>
      <c r="AE42" s="31">
        <v>23</v>
      </c>
      <c r="AF42" s="31">
        <v>63</v>
      </c>
      <c r="AG42" s="72" t="s">
        <v>148</v>
      </c>
      <c r="AH42" s="29" t="s">
        <v>1924</v>
      </c>
      <c r="AI42" s="19"/>
    </row>
    <row r="43" s="1" customFormat="1" ht="88" customHeight="1" spans="1:35">
      <c r="A43" s="19">
        <v>35</v>
      </c>
      <c r="B43" s="20" t="s">
        <v>45</v>
      </c>
      <c r="C43" s="21" t="s">
        <v>46</v>
      </c>
      <c r="D43" s="21" t="s">
        <v>47</v>
      </c>
      <c r="E43" s="22" t="s">
        <v>1925</v>
      </c>
      <c r="F43" s="22" t="s">
        <v>1876</v>
      </c>
      <c r="G43" s="22" t="s">
        <v>424</v>
      </c>
      <c r="H43" s="22" t="s">
        <v>1828</v>
      </c>
      <c r="I43" s="21">
        <v>2024</v>
      </c>
      <c r="J43" s="29" t="s">
        <v>1877</v>
      </c>
      <c r="K43" s="29" t="s">
        <v>831</v>
      </c>
      <c r="L43" s="45">
        <v>15991196360</v>
      </c>
      <c r="M43" s="29">
        <v>192.16</v>
      </c>
      <c r="N43" s="29">
        <v>192.16</v>
      </c>
      <c r="O43" s="29">
        <v>0</v>
      </c>
      <c r="P43" s="29">
        <v>0</v>
      </c>
      <c r="Q43" s="56">
        <v>192.16</v>
      </c>
      <c r="R43" s="30">
        <v>0</v>
      </c>
      <c r="S43" s="30">
        <v>0</v>
      </c>
      <c r="T43" s="19"/>
      <c r="U43" s="19"/>
      <c r="V43" s="19"/>
      <c r="W43" s="50" t="s">
        <v>147</v>
      </c>
      <c r="X43" s="50" t="s">
        <v>58</v>
      </c>
      <c r="Y43" s="50"/>
      <c r="Z43" s="50" t="s">
        <v>59</v>
      </c>
      <c r="AA43" s="50" t="s">
        <v>59</v>
      </c>
      <c r="AB43" s="50" t="s">
        <v>59</v>
      </c>
      <c r="AC43" s="31">
        <v>98</v>
      </c>
      <c r="AD43" s="31">
        <v>278</v>
      </c>
      <c r="AE43" s="31">
        <v>32</v>
      </c>
      <c r="AF43" s="31">
        <v>90</v>
      </c>
      <c r="AG43" s="72" t="s">
        <v>148</v>
      </c>
      <c r="AH43" s="29" t="s">
        <v>1926</v>
      </c>
      <c r="AI43" s="19"/>
    </row>
    <row r="44" s="1" customFormat="1" ht="85" customHeight="1" spans="1:35">
      <c r="A44" s="19">
        <v>36</v>
      </c>
      <c r="B44" s="20" t="s">
        <v>45</v>
      </c>
      <c r="C44" s="21" t="s">
        <v>46</v>
      </c>
      <c r="D44" s="21" t="s">
        <v>47</v>
      </c>
      <c r="E44" s="22" t="s">
        <v>1927</v>
      </c>
      <c r="F44" s="22" t="s">
        <v>1876</v>
      </c>
      <c r="G44" s="22" t="s">
        <v>343</v>
      </c>
      <c r="H44" s="22" t="s">
        <v>1828</v>
      </c>
      <c r="I44" s="21">
        <v>2024</v>
      </c>
      <c r="J44" s="29" t="s">
        <v>1877</v>
      </c>
      <c r="K44" s="29" t="s">
        <v>1928</v>
      </c>
      <c r="L44" s="39">
        <v>15319833338</v>
      </c>
      <c r="M44" s="29">
        <v>38.6</v>
      </c>
      <c r="N44" s="29">
        <v>38.6</v>
      </c>
      <c r="O44" s="29">
        <v>0</v>
      </c>
      <c r="P44" s="29">
        <v>0</v>
      </c>
      <c r="Q44" s="56">
        <v>38.6</v>
      </c>
      <c r="R44" s="30">
        <v>0</v>
      </c>
      <c r="S44" s="30">
        <v>0</v>
      </c>
      <c r="T44" s="19"/>
      <c r="U44" s="19"/>
      <c r="V44" s="19"/>
      <c r="W44" s="50" t="s">
        <v>147</v>
      </c>
      <c r="X44" s="50" t="s">
        <v>58</v>
      </c>
      <c r="Y44" s="50"/>
      <c r="Z44" s="50" t="s">
        <v>59</v>
      </c>
      <c r="AA44" s="50" t="s">
        <v>59</v>
      </c>
      <c r="AB44" s="50" t="s">
        <v>59</v>
      </c>
      <c r="AC44" s="31">
        <v>20</v>
      </c>
      <c r="AD44" s="31">
        <v>58</v>
      </c>
      <c r="AE44" s="31">
        <v>8</v>
      </c>
      <c r="AF44" s="31">
        <v>22</v>
      </c>
      <c r="AG44" s="72" t="s">
        <v>148</v>
      </c>
      <c r="AH44" s="29" t="s">
        <v>1919</v>
      </c>
      <c r="AI44" s="19"/>
    </row>
    <row r="45" s="1" customFormat="1" ht="85" customHeight="1" spans="1:35">
      <c r="A45" s="19">
        <v>37</v>
      </c>
      <c r="B45" s="20" t="s">
        <v>45</v>
      </c>
      <c r="C45" s="21" t="s">
        <v>46</v>
      </c>
      <c r="D45" s="21" t="s">
        <v>47</v>
      </c>
      <c r="E45" s="22" t="s">
        <v>1929</v>
      </c>
      <c r="F45" s="22" t="s">
        <v>1876</v>
      </c>
      <c r="G45" s="22" t="s">
        <v>99</v>
      </c>
      <c r="H45" s="22" t="s">
        <v>1828</v>
      </c>
      <c r="I45" s="21">
        <v>2024</v>
      </c>
      <c r="J45" s="29" t="s">
        <v>1877</v>
      </c>
      <c r="K45" s="29" t="s">
        <v>101</v>
      </c>
      <c r="L45" s="39">
        <v>15319859777</v>
      </c>
      <c r="M45" s="29">
        <v>61.19</v>
      </c>
      <c r="N45" s="29">
        <v>61.19</v>
      </c>
      <c r="O45" s="29">
        <v>0</v>
      </c>
      <c r="P45" s="29">
        <v>0</v>
      </c>
      <c r="Q45" s="56">
        <v>61.19</v>
      </c>
      <c r="R45" s="30">
        <v>0</v>
      </c>
      <c r="S45" s="30">
        <v>0</v>
      </c>
      <c r="T45" s="19"/>
      <c r="U45" s="19"/>
      <c r="V45" s="19"/>
      <c r="W45" s="50" t="s">
        <v>147</v>
      </c>
      <c r="X45" s="50" t="s">
        <v>58</v>
      </c>
      <c r="Y45" s="50"/>
      <c r="Z45" s="50" t="s">
        <v>59</v>
      </c>
      <c r="AA45" s="50" t="s">
        <v>59</v>
      </c>
      <c r="AB45" s="50" t="s">
        <v>59</v>
      </c>
      <c r="AC45" s="31">
        <v>32</v>
      </c>
      <c r="AD45" s="31">
        <v>90</v>
      </c>
      <c r="AE45" s="31">
        <v>12</v>
      </c>
      <c r="AF45" s="31">
        <v>32</v>
      </c>
      <c r="AG45" s="72" t="s">
        <v>148</v>
      </c>
      <c r="AH45" s="29" t="s">
        <v>1891</v>
      </c>
      <c r="AI45" s="19"/>
    </row>
    <row r="46" s="1" customFormat="1" ht="85" customHeight="1" spans="1:35">
      <c r="A46" s="19">
        <v>38</v>
      </c>
      <c r="B46" s="20" t="s">
        <v>45</v>
      </c>
      <c r="C46" s="21" t="s">
        <v>46</v>
      </c>
      <c r="D46" s="21" t="s">
        <v>47</v>
      </c>
      <c r="E46" s="22" t="s">
        <v>1930</v>
      </c>
      <c r="F46" s="22" t="s">
        <v>1876</v>
      </c>
      <c r="G46" s="22" t="s">
        <v>1065</v>
      </c>
      <c r="H46" s="22" t="s">
        <v>1828</v>
      </c>
      <c r="I46" s="21">
        <v>2024</v>
      </c>
      <c r="J46" s="29" t="s">
        <v>1877</v>
      </c>
      <c r="K46" s="29" t="s">
        <v>1247</v>
      </c>
      <c r="L46" s="39">
        <v>13709157002</v>
      </c>
      <c r="M46" s="29">
        <v>29.2</v>
      </c>
      <c r="N46" s="29">
        <v>29.2</v>
      </c>
      <c r="O46" s="29">
        <v>0</v>
      </c>
      <c r="P46" s="29">
        <v>0</v>
      </c>
      <c r="Q46" s="56">
        <v>29.2</v>
      </c>
      <c r="R46" s="30">
        <v>0</v>
      </c>
      <c r="S46" s="30">
        <v>0</v>
      </c>
      <c r="T46" s="19"/>
      <c r="U46" s="19"/>
      <c r="V46" s="19"/>
      <c r="W46" s="50" t="s">
        <v>147</v>
      </c>
      <c r="X46" s="50" t="s">
        <v>58</v>
      </c>
      <c r="Y46" s="50"/>
      <c r="Z46" s="50" t="s">
        <v>59</v>
      </c>
      <c r="AA46" s="50" t="s">
        <v>59</v>
      </c>
      <c r="AB46" s="50" t="s">
        <v>59</v>
      </c>
      <c r="AC46" s="31">
        <v>16</v>
      </c>
      <c r="AD46" s="31">
        <v>38</v>
      </c>
      <c r="AE46" s="31">
        <v>6</v>
      </c>
      <c r="AF46" s="31">
        <v>16</v>
      </c>
      <c r="AG46" s="72" t="s">
        <v>148</v>
      </c>
      <c r="AH46" s="29" t="s">
        <v>1912</v>
      </c>
      <c r="AI46" s="19"/>
    </row>
    <row r="47" s="1" customFormat="1" ht="91" customHeight="1" spans="1:35">
      <c r="A47" s="19">
        <v>39</v>
      </c>
      <c r="B47" s="20" t="s">
        <v>45</v>
      </c>
      <c r="C47" s="21" t="s">
        <v>46</v>
      </c>
      <c r="D47" s="21" t="s">
        <v>47</v>
      </c>
      <c r="E47" s="22" t="s">
        <v>1931</v>
      </c>
      <c r="F47" s="22" t="s">
        <v>1876</v>
      </c>
      <c r="G47" s="22" t="s">
        <v>621</v>
      </c>
      <c r="H47" s="22" t="s">
        <v>1828</v>
      </c>
      <c r="I47" s="21">
        <v>2024</v>
      </c>
      <c r="J47" s="29" t="s">
        <v>1877</v>
      </c>
      <c r="K47" s="29" t="s">
        <v>1932</v>
      </c>
      <c r="L47" s="39">
        <v>15353253388</v>
      </c>
      <c r="M47" s="29">
        <v>129</v>
      </c>
      <c r="N47" s="29">
        <v>129</v>
      </c>
      <c r="O47" s="29">
        <v>0</v>
      </c>
      <c r="P47" s="29">
        <v>0</v>
      </c>
      <c r="Q47" s="56">
        <v>129</v>
      </c>
      <c r="R47" s="30">
        <v>0</v>
      </c>
      <c r="S47" s="30">
        <v>0</v>
      </c>
      <c r="T47" s="19"/>
      <c r="U47" s="19"/>
      <c r="V47" s="19"/>
      <c r="W47" s="50" t="s">
        <v>147</v>
      </c>
      <c r="X47" s="50" t="s">
        <v>58</v>
      </c>
      <c r="Y47" s="50"/>
      <c r="Z47" s="50" t="s">
        <v>59</v>
      </c>
      <c r="AA47" s="50" t="s">
        <v>59</v>
      </c>
      <c r="AB47" s="50" t="s">
        <v>59</v>
      </c>
      <c r="AC47" s="31">
        <v>66</v>
      </c>
      <c r="AD47" s="31">
        <v>186</v>
      </c>
      <c r="AE47" s="31">
        <v>23</v>
      </c>
      <c r="AF47" s="31">
        <v>63</v>
      </c>
      <c r="AG47" s="72" t="s">
        <v>148</v>
      </c>
      <c r="AH47" s="29" t="s">
        <v>1924</v>
      </c>
      <c r="AI47" s="19"/>
    </row>
    <row r="48" s="1" customFormat="1" ht="83" customHeight="1" spans="1:35">
      <c r="A48" s="19">
        <v>40</v>
      </c>
      <c r="B48" s="20" t="s">
        <v>45</v>
      </c>
      <c r="C48" s="21" t="s">
        <v>46</v>
      </c>
      <c r="D48" s="23" t="s">
        <v>47</v>
      </c>
      <c r="E48" s="24" t="s">
        <v>1933</v>
      </c>
      <c r="F48" s="24" t="s">
        <v>1876</v>
      </c>
      <c r="G48" s="24" t="s">
        <v>84</v>
      </c>
      <c r="H48" s="24" t="s">
        <v>1828</v>
      </c>
      <c r="I48" s="23">
        <v>2024</v>
      </c>
      <c r="J48" s="30" t="s">
        <v>1877</v>
      </c>
      <c r="K48" s="46" t="s">
        <v>86</v>
      </c>
      <c r="L48" s="46">
        <v>13891552150</v>
      </c>
      <c r="M48" s="30">
        <v>33.64</v>
      </c>
      <c r="N48" s="30">
        <v>33.64</v>
      </c>
      <c r="O48" s="30">
        <v>0</v>
      </c>
      <c r="P48" s="30">
        <v>0</v>
      </c>
      <c r="Q48" s="49">
        <v>33.64</v>
      </c>
      <c r="R48" s="30">
        <v>0</v>
      </c>
      <c r="S48" s="30">
        <v>0</v>
      </c>
      <c r="T48" s="51"/>
      <c r="U48" s="51"/>
      <c r="V48" s="51"/>
      <c r="W48" s="52" t="s">
        <v>147</v>
      </c>
      <c r="X48" s="52" t="s">
        <v>58</v>
      </c>
      <c r="Y48" s="50"/>
      <c r="Z48" s="50" t="s">
        <v>59</v>
      </c>
      <c r="AA48" s="50" t="s">
        <v>59</v>
      </c>
      <c r="AB48" s="50" t="s">
        <v>59</v>
      </c>
      <c r="AC48" s="31">
        <v>18</v>
      </c>
      <c r="AD48" s="31">
        <v>58</v>
      </c>
      <c r="AE48" s="31">
        <v>8</v>
      </c>
      <c r="AF48" s="31">
        <v>22</v>
      </c>
      <c r="AG48" s="72" t="s">
        <v>148</v>
      </c>
      <c r="AH48" s="29" t="s">
        <v>1919</v>
      </c>
      <c r="AI48" s="19"/>
    </row>
    <row r="49" s="1" customFormat="1" ht="79" customHeight="1" spans="1:35">
      <c r="A49" s="19">
        <v>41</v>
      </c>
      <c r="B49" s="27" t="s">
        <v>45</v>
      </c>
      <c r="C49" s="23" t="s">
        <v>46</v>
      </c>
      <c r="D49" s="23" t="s">
        <v>47</v>
      </c>
      <c r="E49" s="24" t="s">
        <v>1934</v>
      </c>
      <c r="F49" s="24" t="s">
        <v>1876</v>
      </c>
      <c r="G49" s="22" t="s">
        <v>237</v>
      </c>
      <c r="H49" s="22" t="s">
        <v>1828</v>
      </c>
      <c r="I49" s="21">
        <v>2024</v>
      </c>
      <c r="J49" s="29" t="s">
        <v>1877</v>
      </c>
      <c r="K49" s="29" t="s">
        <v>1935</v>
      </c>
      <c r="L49" s="39">
        <v>15909155518</v>
      </c>
      <c r="M49" s="29">
        <v>29</v>
      </c>
      <c r="N49" s="29">
        <v>29</v>
      </c>
      <c r="O49" s="29">
        <v>0</v>
      </c>
      <c r="P49" s="29">
        <v>0</v>
      </c>
      <c r="Q49" s="29">
        <v>29</v>
      </c>
      <c r="R49" s="29">
        <v>0</v>
      </c>
      <c r="S49" s="29">
        <v>0</v>
      </c>
      <c r="T49" s="21"/>
      <c r="U49" s="21"/>
      <c r="V49" s="21"/>
      <c r="W49" s="22" t="s">
        <v>147</v>
      </c>
      <c r="X49" s="22" t="s">
        <v>58</v>
      </c>
      <c r="Y49" s="61"/>
      <c r="Z49" s="50" t="s">
        <v>59</v>
      </c>
      <c r="AA49" s="50" t="s">
        <v>59</v>
      </c>
      <c r="AB49" s="50" t="s">
        <v>59</v>
      </c>
      <c r="AC49" s="31">
        <v>16</v>
      </c>
      <c r="AD49" s="31">
        <v>42</v>
      </c>
      <c r="AE49" s="31">
        <v>6</v>
      </c>
      <c r="AF49" s="31">
        <v>16</v>
      </c>
      <c r="AG49" s="72" t="s">
        <v>148</v>
      </c>
      <c r="AH49" s="29" t="s">
        <v>1912</v>
      </c>
      <c r="AI49" s="19"/>
    </row>
    <row r="50" s="1" customFormat="1" ht="79" customHeight="1" spans="1:35">
      <c r="A50" s="19">
        <v>42</v>
      </c>
      <c r="B50" s="21" t="s">
        <v>45</v>
      </c>
      <c r="C50" s="21" t="s">
        <v>46</v>
      </c>
      <c r="D50" s="21" t="s">
        <v>47</v>
      </c>
      <c r="E50" s="22" t="s">
        <v>1936</v>
      </c>
      <c r="F50" s="22" t="s">
        <v>1876</v>
      </c>
      <c r="G50" s="26" t="s">
        <v>358</v>
      </c>
      <c r="H50" s="26" t="s">
        <v>1828</v>
      </c>
      <c r="I50" s="25">
        <v>2024</v>
      </c>
      <c r="J50" s="31" t="s">
        <v>1877</v>
      </c>
      <c r="K50" s="31" t="s">
        <v>300</v>
      </c>
      <c r="L50" s="47">
        <v>18329533633</v>
      </c>
      <c r="M50" s="31">
        <v>52.84</v>
      </c>
      <c r="N50" s="31">
        <v>52.84</v>
      </c>
      <c r="O50" s="29">
        <v>0</v>
      </c>
      <c r="P50" s="29">
        <v>0</v>
      </c>
      <c r="Q50" s="29">
        <v>52.84</v>
      </c>
      <c r="R50" s="29">
        <v>0</v>
      </c>
      <c r="S50" s="29">
        <v>0</v>
      </c>
      <c r="T50" s="21"/>
      <c r="U50" s="21"/>
      <c r="V50" s="21"/>
      <c r="W50" s="58" t="s">
        <v>147</v>
      </c>
      <c r="X50" s="50" t="s">
        <v>58</v>
      </c>
      <c r="Y50" s="50"/>
      <c r="Z50" s="50" t="s">
        <v>59</v>
      </c>
      <c r="AA50" s="50" t="s">
        <v>59</v>
      </c>
      <c r="AB50" s="50" t="s">
        <v>59</v>
      </c>
      <c r="AC50" s="31">
        <v>28</v>
      </c>
      <c r="AD50" s="31">
        <v>86</v>
      </c>
      <c r="AE50" s="31">
        <v>10</v>
      </c>
      <c r="AF50" s="31">
        <v>28</v>
      </c>
      <c r="AG50" s="72" t="s">
        <v>148</v>
      </c>
      <c r="AH50" s="29" t="s">
        <v>1937</v>
      </c>
      <c r="AI50" s="19"/>
    </row>
    <row r="51" s="1" customFormat="1" ht="90" customHeight="1" spans="1:35">
      <c r="A51" s="19">
        <v>43</v>
      </c>
      <c r="B51" s="21" t="s">
        <v>45</v>
      </c>
      <c r="C51" s="21" t="s">
        <v>46</v>
      </c>
      <c r="D51" s="21" t="s">
        <v>96</v>
      </c>
      <c r="E51" s="22" t="s">
        <v>1938</v>
      </c>
      <c r="F51" s="22" t="s">
        <v>1939</v>
      </c>
      <c r="G51" s="22" t="s">
        <v>51</v>
      </c>
      <c r="H51" s="22" t="s">
        <v>52</v>
      </c>
      <c r="I51" s="22">
        <v>2024</v>
      </c>
      <c r="J51" s="22" t="s">
        <v>54</v>
      </c>
      <c r="K51" s="29" t="s">
        <v>55</v>
      </c>
      <c r="L51" s="29" t="s">
        <v>56</v>
      </c>
      <c r="M51" s="29">
        <v>490</v>
      </c>
      <c r="N51" s="29">
        <v>490</v>
      </c>
      <c r="O51" s="31">
        <v>490</v>
      </c>
      <c r="P51" s="31">
        <f t="shared" ref="P51:S51" si="2">SUM(P53:P55)</f>
        <v>0</v>
      </c>
      <c r="Q51" s="59">
        <f t="shared" si="2"/>
        <v>0</v>
      </c>
      <c r="R51" s="60">
        <f t="shared" si="2"/>
        <v>0</v>
      </c>
      <c r="S51" s="60">
        <f t="shared" si="2"/>
        <v>0</v>
      </c>
      <c r="T51" s="50"/>
      <c r="U51" s="50"/>
      <c r="V51" s="50"/>
      <c r="W51" s="50" t="s">
        <v>147</v>
      </c>
      <c r="X51" s="50" t="s">
        <v>58</v>
      </c>
      <c r="Y51" s="50"/>
      <c r="Z51" s="50" t="s">
        <v>59</v>
      </c>
      <c r="AA51" s="50" t="s">
        <v>59</v>
      </c>
      <c r="AB51" s="50" t="s">
        <v>59</v>
      </c>
      <c r="AC51" s="29">
        <v>15000</v>
      </c>
      <c r="AD51" s="29">
        <v>45000</v>
      </c>
      <c r="AE51" s="29">
        <v>13200</v>
      </c>
      <c r="AF51" s="29">
        <v>39000</v>
      </c>
      <c r="AG51" s="29" t="s">
        <v>1940</v>
      </c>
      <c r="AH51" s="29" t="s">
        <v>1941</v>
      </c>
      <c r="AI51" s="62"/>
    </row>
    <row r="52" s="1" customFormat="1" ht="166" customHeight="1" spans="1:35">
      <c r="A52" s="19">
        <v>44</v>
      </c>
      <c r="B52" s="21" t="s">
        <v>45</v>
      </c>
      <c r="C52" s="21" t="s">
        <v>46</v>
      </c>
      <c r="D52" s="21" t="s">
        <v>96</v>
      </c>
      <c r="E52" s="26" t="s">
        <v>1942</v>
      </c>
      <c r="F52" s="26" t="s">
        <v>1943</v>
      </c>
      <c r="G52" s="22" t="s">
        <v>51</v>
      </c>
      <c r="H52" s="22" t="s">
        <v>52</v>
      </c>
      <c r="I52" s="22">
        <v>2024</v>
      </c>
      <c r="J52" s="22" t="s">
        <v>54</v>
      </c>
      <c r="K52" s="29" t="s">
        <v>55</v>
      </c>
      <c r="L52" s="29" t="s">
        <v>56</v>
      </c>
      <c r="M52" s="29">
        <v>300</v>
      </c>
      <c r="N52" s="29">
        <v>300</v>
      </c>
      <c r="O52" s="29">
        <v>300</v>
      </c>
      <c r="P52" s="29">
        <v>0</v>
      </c>
      <c r="Q52" s="59">
        <v>0</v>
      </c>
      <c r="R52" s="60">
        <v>0</v>
      </c>
      <c r="S52" s="60"/>
      <c r="T52" s="50"/>
      <c r="U52" s="50"/>
      <c r="V52" s="50"/>
      <c r="W52" s="50" t="s">
        <v>147</v>
      </c>
      <c r="X52" s="50" t="s">
        <v>58</v>
      </c>
      <c r="Y52" s="50"/>
      <c r="Z52" s="50"/>
      <c r="AA52" s="50"/>
      <c r="AB52" s="50"/>
      <c r="AC52" s="29">
        <v>280</v>
      </c>
      <c r="AD52" s="29">
        <v>840</v>
      </c>
      <c r="AE52" s="29">
        <v>120</v>
      </c>
      <c r="AF52" s="29">
        <v>368</v>
      </c>
      <c r="AG52" s="29" t="s">
        <v>1940</v>
      </c>
      <c r="AH52" s="29" t="s">
        <v>1944</v>
      </c>
      <c r="AI52" s="62"/>
    </row>
    <row r="53" s="1" customFormat="1" ht="90" customHeight="1" spans="1:35">
      <c r="A53" s="19">
        <v>45</v>
      </c>
      <c r="B53" s="20" t="s">
        <v>45</v>
      </c>
      <c r="C53" s="25" t="s">
        <v>46</v>
      </c>
      <c r="D53" s="25" t="s">
        <v>96</v>
      </c>
      <c r="E53" s="26" t="s">
        <v>1945</v>
      </c>
      <c r="F53" s="26" t="s">
        <v>1946</v>
      </c>
      <c r="G53" s="22" t="s">
        <v>51</v>
      </c>
      <c r="H53" s="22" t="s">
        <v>52</v>
      </c>
      <c r="I53" s="22">
        <v>2024</v>
      </c>
      <c r="J53" s="22" t="s">
        <v>54</v>
      </c>
      <c r="K53" s="29" t="s">
        <v>55</v>
      </c>
      <c r="L53" s="29" t="s">
        <v>56</v>
      </c>
      <c r="M53" s="22">
        <v>160</v>
      </c>
      <c r="N53" s="22">
        <v>160</v>
      </c>
      <c r="O53" s="22">
        <v>160</v>
      </c>
      <c r="P53" s="22">
        <v>0</v>
      </c>
      <c r="Q53" s="61">
        <v>0</v>
      </c>
      <c r="R53" s="50">
        <v>0</v>
      </c>
      <c r="S53" s="50">
        <v>0</v>
      </c>
      <c r="T53" s="50"/>
      <c r="U53" s="50"/>
      <c r="V53" s="50"/>
      <c r="W53" s="50" t="s">
        <v>147</v>
      </c>
      <c r="X53" s="50" t="s">
        <v>58</v>
      </c>
      <c r="Y53" s="50"/>
      <c r="Z53" s="50" t="s">
        <v>59</v>
      </c>
      <c r="AA53" s="50" t="s">
        <v>59</v>
      </c>
      <c r="AB53" s="50" t="s">
        <v>59</v>
      </c>
      <c r="AC53" s="29">
        <v>240</v>
      </c>
      <c r="AD53" s="29">
        <v>700</v>
      </c>
      <c r="AE53" s="29">
        <v>80</v>
      </c>
      <c r="AF53" s="29">
        <v>250</v>
      </c>
      <c r="AG53" s="29" t="s">
        <v>1940</v>
      </c>
      <c r="AH53" s="29" t="s">
        <v>1947</v>
      </c>
      <c r="AI53" s="62"/>
    </row>
    <row r="54" s="1" customFormat="1" ht="122" customHeight="1" spans="1:35">
      <c r="A54" s="19">
        <v>46</v>
      </c>
      <c r="B54" s="28" t="s">
        <v>45</v>
      </c>
      <c r="C54" s="21" t="s">
        <v>46</v>
      </c>
      <c r="D54" s="21" t="s">
        <v>96</v>
      </c>
      <c r="E54" s="22" t="s">
        <v>1948</v>
      </c>
      <c r="F54" s="22" t="s">
        <v>1949</v>
      </c>
      <c r="G54" s="22" t="s">
        <v>51</v>
      </c>
      <c r="H54" s="22" t="s">
        <v>52</v>
      </c>
      <c r="I54" s="22">
        <v>2024</v>
      </c>
      <c r="J54" s="22" t="s">
        <v>54</v>
      </c>
      <c r="K54" s="29" t="s">
        <v>55</v>
      </c>
      <c r="L54" s="29" t="s">
        <v>56</v>
      </c>
      <c r="M54" s="22">
        <v>150</v>
      </c>
      <c r="N54" s="22">
        <v>150</v>
      </c>
      <c r="O54" s="22">
        <v>150</v>
      </c>
      <c r="P54" s="22">
        <v>0</v>
      </c>
      <c r="Q54" s="61">
        <v>0</v>
      </c>
      <c r="R54" s="50">
        <v>0</v>
      </c>
      <c r="S54" s="50">
        <v>0</v>
      </c>
      <c r="T54" s="50"/>
      <c r="U54" s="50"/>
      <c r="V54" s="50"/>
      <c r="W54" s="50" t="s">
        <v>147</v>
      </c>
      <c r="X54" s="50" t="s">
        <v>58</v>
      </c>
      <c r="Y54" s="50"/>
      <c r="Z54" s="50" t="s">
        <v>59</v>
      </c>
      <c r="AA54" s="50" t="s">
        <v>59</v>
      </c>
      <c r="AB54" s="50" t="s">
        <v>59</v>
      </c>
      <c r="AC54" s="29">
        <v>150</v>
      </c>
      <c r="AD54" s="29">
        <v>420</v>
      </c>
      <c r="AE54" s="29">
        <v>120</v>
      </c>
      <c r="AF54" s="29">
        <v>360</v>
      </c>
      <c r="AG54" s="29" t="s">
        <v>1940</v>
      </c>
      <c r="AH54" s="29" t="s">
        <v>1950</v>
      </c>
      <c r="AI54" s="62"/>
    </row>
    <row r="55" s="1" customFormat="1" ht="29" customHeight="1" spans="1:35">
      <c r="A55" s="19">
        <v>46</v>
      </c>
      <c r="B55" s="28" t="s">
        <v>45</v>
      </c>
      <c r="C55" s="21" t="s">
        <v>46</v>
      </c>
      <c r="D55" s="21" t="s">
        <v>128</v>
      </c>
      <c r="E55" s="21"/>
      <c r="F55" s="21"/>
      <c r="G55" s="21"/>
      <c r="H55" s="21"/>
      <c r="I55" s="21"/>
      <c r="J55" s="48"/>
      <c r="K55" s="48"/>
      <c r="L55" s="48"/>
      <c r="M55" s="29"/>
      <c r="N55" s="29"/>
      <c r="O55" s="29"/>
      <c r="P55" s="29"/>
      <c r="Q55" s="56"/>
      <c r="R55" s="29"/>
      <c r="S55" s="29"/>
      <c r="T55" s="62"/>
      <c r="U55" s="62"/>
      <c r="V55" s="62"/>
      <c r="W55" s="62"/>
      <c r="X55" s="62"/>
      <c r="Y55" s="62"/>
      <c r="Z55" s="62"/>
      <c r="AA55" s="62"/>
      <c r="AB55" s="62"/>
      <c r="AC55" s="62"/>
      <c r="AD55" s="62"/>
      <c r="AE55" s="62"/>
      <c r="AF55" s="62"/>
      <c r="AG55" s="62"/>
      <c r="AH55" s="62"/>
      <c r="AI55" s="62"/>
    </row>
    <row r="56" s="1" customFormat="1" ht="29" customHeight="1" spans="1:35">
      <c r="A56" s="19">
        <v>47</v>
      </c>
      <c r="B56" s="28" t="s">
        <v>45</v>
      </c>
      <c r="C56" s="21" t="s">
        <v>46</v>
      </c>
      <c r="D56" s="21" t="s">
        <v>1951</v>
      </c>
      <c r="E56" s="21"/>
      <c r="F56" s="21"/>
      <c r="G56" s="21"/>
      <c r="H56" s="21"/>
      <c r="I56" s="21"/>
      <c r="J56" s="48"/>
      <c r="K56" s="48"/>
      <c r="L56" s="48"/>
      <c r="M56" s="29"/>
      <c r="N56" s="29"/>
      <c r="O56" s="29"/>
      <c r="P56" s="29"/>
      <c r="Q56" s="56"/>
      <c r="R56" s="29"/>
      <c r="S56" s="29"/>
      <c r="T56" s="62"/>
      <c r="U56" s="62"/>
      <c r="V56" s="62"/>
      <c r="W56" s="62"/>
      <c r="X56" s="62"/>
      <c r="Y56" s="62"/>
      <c r="Z56" s="62"/>
      <c r="AA56" s="62"/>
      <c r="AB56" s="62"/>
      <c r="AC56" s="62"/>
      <c r="AD56" s="62"/>
      <c r="AE56" s="62"/>
      <c r="AF56" s="62"/>
      <c r="AG56" s="62"/>
      <c r="AH56" s="62"/>
      <c r="AI56" s="62"/>
    </row>
    <row r="57" s="1" customFormat="1" ht="29" customHeight="1" spans="1:35">
      <c r="A57" s="19">
        <v>48</v>
      </c>
      <c r="B57" s="28" t="s">
        <v>45</v>
      </c>
      <c r="C57" s="21" t="s">
        <v>46</v>
      </c>
      <c r="D57" s="21" t="s">
        <v>182</v>
      </c>
      <c r="E57" s="21"/>
      <c r="F57" s="21"/>
      <c r="G57" s="21"/>
      <c r="H57" s="21"/>
      <c r="I57" s="21"/>
      <c r="J57" s="48"/>
      <c r="K57" s="48"/>
      <c r="L57" s="48"/>
      <c r="M57" s="48"/>
      <c r="N57" s="48"/>
      <c r="O57" s="48"/>
      <c r="P57" s="48"/>
      <c r="Q57" s="63"/>
      <c r="R57" s="64"/>
      <c r="S57" s="64"/>
      <c r="T57" s="62"/>
      <c r="U57" s="62"/>
      <c r="V57" s="62"/>
      <c r="W57" s="62"/>
      <c r="X57" s="62"/>
      <c r="Y57" s="62"/>
      <c r="Z57" s="62"/>
      <c r="AA57" s="62"/>
      <c r="AB57" s="62"/>
      <c r="AC57" s="62"/>
      <c r="AD57" s="62"/>
      <c r="AE57" s="62"/>
      <c r="AF57" s="62"/>
      <c r="AG57" s="62"/>
      <c r="AH57" s="62"/>
      <c r="AI57" s="62"/>
    </row>
    <row r="58" s="1" customFormat="1" ht="29" customHeight="1" spans="1:35">
      <c r="A58" s="19">
        <v>49</v>
      </c>
      <c r="B58" s="28" t="s">
        <v>45</v>
      </c>
      <c r="C58" s="21" t="s">
        <v>205</v>
      </c>
      <c r="D58" s="21" t="s">
        <v>206</v>
      </c>
      <c r="E58" s="22"/>
      <c r="F58" s="22"/>
      <c r="G58" s="22"/>
      <c r="H58" s="21"/>
      <c r="I58" s="21"/>
      <c r="J58" s="48"/>
      <c r="K58" s="48"/>
      <c r="L58" s="48"/>
      <c r="M58" s="48"/>
      <c r="N58" s="48"/>
      <c r="O58" s="48"/>
      <c r="P58" s="48"/>
      <c r="Q58" s="63"/>
      <c r="R58" s="64"/>
      <c r="S58" s="64"/>
      <c r="T58" s="62"/>
      <c r="U58" s="62"/>
      <c r="V58" s="62"/>
      <c r="W58" s="62"/>
      <c r="X58" s="62"/>
      <c r="Y58" s="62"/>
      <c r="Z58" s="62"/>
      <c r="AA58" s="62"/>
      <c r="AB58" s="62"/>
      <c r="AC58" s="62"/>
      <c r="AD58" s="62"/>
      <c r="AE58" s="62"/>
      <c r="AF58" s="62"/>
      <c r="AG58" s="62"/>
      <c r="AH58" s="62"/>
      <c r="AI58" s="62"/>
    </row>
    <row r="59" s="1" customFormat="1" ht="165" customHeight="1" spans="1:35">
      <c r="A59" s="19">
        <v>47</v>
      </c>
      <c r="B59" s="28" t="s">
        <v>45</v>
      </c>
      <c r="C59" s="21" t="s">
        <v>205</v>
      </c>
      <c r="D59" s="21" t="s">
        <v>380</v>
      </c>
      <c r="E59" s="22" t="s">
        <v>1952</v>
      </c>
      <c r="F59" s="22" t="s">
        <v>1953</v>
      </c>
      <c r="G59" s="22" t="s">
        <v>51</v>
      </c>
      <c r="H59" s="22" t="s">
        <v>52</v>
      </c>
      <c r="I59" s="22">
        <v>2024</v>
      </c>
      <c r="J59" s="22" t="s">
        <v>54</v>
      </c>
      <c r="K59" s="29" t="s">
        <v>55</v>
      </c>
      <c r="L59" s="29" t="s">
        <v>56</v>
      </c>
      <c r="M59" s="22">
        <v>90</v>
      </c>
      <c r="N59" s="22">
        <v>90</v>
      </c>
      <c r="O59" s="22">
        <v>90</v>
      </c>
      <c r="P59" s="22">
        <v>0</v>
      </c>
      <c r="Q59" s="65">
        <v>0</v>
      </c>
      <c r="R59" s="66">
        <v>0</v>
      </c>
      <c r="S59" s="66">
        <v>0</v>
      </c>
      <c r="T59" s="66"/>
      <c r="U59" s="66"/>
      <c r="V59" s="66"/>
      <c r="W59" s="50" t="s">
        <v>147</v>
      </c>
      <c r="X59" s="66" t="s">
        <v>58</v>
      </c>
      <c r="Y59" s="66"/>
      <c r="Z59" s="50" t="s">
        <v>59</v>
      </c>
      <c r="AA59" s="50" t="s">
        <v>59</v>
      </c>
      <c r="AB59" s="50" t="s">
        <v>59</v>
      </c>
      <c r="AC59" s="66">
        <v>70</v>
      </c>
      <c r="AD59" s="66">
        <v>198</v>
      </c>
      <c r="AE59" s="66">
        <v>24</v>
      </c>
      <c r="AF59" s="66">
        <v>68</v>
      </c>
      <c r="AG59" s="66" t="s">
        <v>1954</v>
      </c>
      <c r="AH59" s="29" t="s">
        <v>1955</v>
      </c>
      <c r="AI59" s="62"/>
    </row>
    <row r="60" s="1" customFormat="1" ht="29" customHeight="1" spans="1:35">
      <c r="A60" s="19">
        <v>51</v>
      </c>
      <c r="B60" s="28" t="s">
        <v>45</v>
      </c>
      <c r="C60" s="21" t="s">
        <v>399</v>
      </c>
      <c r="D60" s="21" t="s">
        <v>400</v>
      </c>
      <c r="E60" s="22"/>
      <c r="F60" s="22"/>
      <c r="G60" s="22"/>
      <c r="H60" s="21"/>
      <c r="I60" s="21"/>
      <c r="J60" s="21"/>
      <c r="K60" s="21"/>
      <c r="L60" s="21"/>
      <c r="M60" s="21"/>
      <c r="N60" s="21"/>
      <c r="O60" s="21"/>
      <c r="P60" s="21"/>
      <c r="Q60" s="67"/>
      <c r="R60" s="62"/>
      <c r="S60" s="62"/>
      <c r="T60" s="62"/>
      <c r="U60" s="62"/>
      <c r="V60" s="62"/>
      <c r="W60" s="62"/>
      <c r="X60" s="62"/>
      <c r="Y60" s="62"/>
      <c r="Z60" s="62"/>
      <c r="AA60" s="62"/>
      <c r="AB60" s="62"/>
      <c r="AC60" s="62"/>
      <c r="AD60" s="62"/>
      <c r="AE60" s="62"/>
      <c r="AF60" s="62"/>
      <c r="AG60" s="62"/>
      <c r="AH60" s="62"/>
      <c r="AI60" s="62"/>
    </row>
    <row r="61" s="1" customFormat="1" ht="29" customHeight="1" spans="1:35">
      <c r="A61" s="19">
        <v>52</v>
      </c>
      <c r="B61" s="28" t="s">
        <v>45</v>
      </c>
      <c r="C61" s="21" t="s">
        <v>399</v>
      </c>
      <c r="D61" s="21" t="s">
        <v>671</v>
      </c>
      <c r="E61" s="29"/>
      <c r="F61" s="22"/>
      <c r="G61" s="22"/>
      <c r="H61" s="21"/>
      <c r="I61" s="21"/>
      <c r="J61" s="21"/>
      <c r="K61" s="21"/>
      <c r="L61" s="21"/>
      <c r="M61" s="21"/>
      <c r="N61" s="21"/>
      <c r="O61" s="21"/>
      <c r="P61" s="21"/>
      <c r="Q61" s="67"/>
      <c r="R61" s="62"/>
      <c r="S61" s="62"/>
      <c r="T61" s="62"/>
      <c r="U61" s="62"/>
      <c r="V61" s="62"/>
      <c r="W61" s="62"/>
      <c r="X61" s="62"/>
      <c r="Y61" s="62"/>
      <c r="Z61" s="62"/>
      <c r="AA61" s="62"/>
      <c r="AB61" s="62"/>
      <c r="AC61" s="62"/>
      <c r="AD61" s="62"/>
      <c r="AE61" s="62"/>
      <c r="AF61" s="62"/>
      <c r="AG61" s="62"/>
      <c r="AH61" s="62"/>
      <c r="AI61" s="62"/>
    </row>
    <row r="62" s="1" customFormat="1" ht="29" customHeight="1" spans="1:35">
      <c r="A62" s="19">
        <v>53</v>
      </c>
      <c r="B62" s="28" t="s">
        <v>45</v>
      </c>
      <c r="C62" s="21" t="s">
        <v>861</v>
      </c>
      <c r="D62" s="21" t="s">
        <v>1956</v>
      </c>
      <c r="E62" s="21"/>
      <c r="F62" s="21"/>
      <c r="G62" s="21"/>
      <c r="H62" s="21"/>
      <c r="I62" s="21"/>
      <c r="J62" s="21"/>
      <c r="K62" s="21"/>
      <c r="L62" s="21"/>
      <c r="M62" s="21"/>
      <c r="N62" s="21"/>
      <c r="O62" s="21"/>
      <c r="P62" s="21"/>
      <c r="Q62" s="67"/>
      <c r="R62" s="62"/>
      <c r="S62" s="62"/>
      <c r="T62" s="62"/>
      <c r="U62" s="62"/>
      <c r="V62" s="62"/>
      <c r="W62" s="62"/>
      <c r="X62" s="62"/>
      <c r="Y62" s="62"/>
      <c r="Z62" s="62"/>
      <c r="AA62" s="62"/>
      <c r="AB62" s="62"/>
      <c r="AC62" s="62"/>
      <c r="AD62" s="62"/>
      <c r="AE62" s="62"/>
      <c r="AF62" s="62"/>
      <c r="AG62" s="62"/>
      <c r="AH62" s="62"/>
      <c r="AI62" s="62"/>
    </row>
    <row r="63" s="1" customFormat="1" ht="29" customHeight="1" spans="1:35">
      <c r="A63" s="19">
        <v>54</v>
      </c>
      <c r="B63" s="28" t="s">
        <v>45</v>
      </c>
      <c r="C63" s="21" t="s">
        <v>861</v>
      </c>
      <c r="D63" s="21" t="s">
        <v>1957</v>
      </c>
      <c r="E63" s="21"/>
      <c r="F63" s="21"/>
      <c r="G63" s="21"/>
      <c r="H63" s="21"/>
      <c r="I63" s="21"/>
      <c r="J63" s="21"/>
      <c r="K63" s="21"/>
      <c r="L63" s="21"/>
      <c r="M63" s="21"/>
      <c r="N63" s="21"/>
      <c r="O63" s="21"/>
      <c r="P63" s="21"/>
      <c r="Q63" s="67"/>
      <c r="R63" s="62"/>
      <c r="S63" s="62"/>
      <c r="T63" s="62"/>
      <c r="U63" s="62"/>
      <c r="V63" s="62"/>
      <c r="W63" s="62"/>
      <c r="X63" s="62"/>
      <c r="Y63" s="62"/>
      <c r="Z63" s="62"/>
      <c r="AA63" s="62"/>
      <c r="AB63" s="62"/>
      <c r="AC63" s="62"/>
      <c r="AD63" s="62"/>
      <c r="AE63" s="62"/>
      <c r="AF63" s="62"/>
      <c r="AG63" s="62"/>
      <c r="AH63" s="62"/>
      <c r="AI63" s="62"/>
    </row>
    <row r="64" s="1" customFormat="1" ht="29" customHeight="1" spans="1:35">
      <c r="A64" s="19">
        <v>55</v>
      </c>
      <c r="B64" s="28" t="s">
        <v>45</v>
      </c>
      <c r="C64" s="21" t="s">
        <v>861</v>
      </c>
      <c r="D64" s="21" t="s">
        <v>862</v>
      </c>
      <c r="E64" s="21"/>
      <c r="F64" s="21"/>
      <c r="G64" s="21"/>
      <c r="H64" s="21"/>
      <c r="I64" s="21"/>
      <c r="J64" s="21"/>
      <c r="K64" s="21"/>
      <c r="L64" s="21"/>
      <c r="M64" s="21"/>
      <c r="N64" s="21"/>
      <c r="O64" s="21"/>
      <c r="P64" s="21"/>
      <c r="Q64" s="67"/>
      <c r="R64" s="62"/>
      <c r="S64" s="62"/>
      <c r="T64" s="62"/>
      <c r="U64" s="62"/>
      <c r="V64" s="62"/>
      <c r="W64" s="62"/>
      <c r="X64" s="62"/>
      <c r="Y64" s="62"/>
      <c r="Z64" s="62"/>
      <c r="AA64" s="62"/>
      <c r="AB64" s="62"/>
      <c r="AC64" s="62"/>
      <c r="AD64" s="62"/>
      <c r="AE64" s="62"/>
      <c r="AF64" s="62"/>
      <c r="AG64" s="62"/>
      <c r="AH64" s="62"/>
      <c r="AI64" s="62"/>
    </row>
    <row r="65" s="1" customFormat="1" ht="91" customHeight="1" spans="1:35">
      <c r="A65" s="19">
        <v>48</v>
      </c>
      <c r="B65" s="28" t="s">
        <v>45</v>
      </c>
      <c r="C65" s="21" t="s">
        <v>861</v>
      </c>
      <c r="D65" s="21" t="s">
        <v>1958</v>
      </c>
      <c r="E65" s="21" t="s">
        <v>1959</v>
      </c>
      <c r="F65" s="22" t="s">
        <v>1960</v>
      </c>
      <c r="G65" s="21" t="s">
        <v>51</v>
      </c>
      <c r="H65" s="21" t="s">
        <v>52</v>
      </c>
      <c r="I65" s="21">
        <v>2024</v>
      </c>
      <c r="J65" s="21" t="s">
        <v>54</v>
      </c>
      <c r="K65" s="21" t="s">
        <v>55</v>
      </c>
      <c r="L65" s="21" t="s">
        <v>56</v>
      </c>
      <c r="M65" s="21">
        <v>50</v>
      </c>
      <c r="N65" s="21">
        <v>50</v>
      </c>
      <c r="O65" s="21">
        <v>50</v>
      </c>
      <c r="P65" s="21">
        <v>0</v>
      </c>
      <c r="Q65" s="67">
        <v>0</v>
      </c>
      <c r="R65" s="62">
        <v>0</v>
      </c>
      <c r="S65" s="62">
        <v>0</v>
      </c>
      <c r="T65" s="62"/>
      <c r="U65" s="62"/>
      <c r="V65" s="62"/>
      <c r="W65" s="66" t="s">
        <v>147</v>
      </c>
      <c r="X65" s="66" t="s">
        <v>58</v>
      </c>
      <c r="Y65" s="66" t="s">
        <v>59</v>
      </c>
      <c r="Z65" s="66" t="s">
        <v>59</v>
      </c>
      <c r="AA65" s="66" t="s">
        <v>59</v>
      </c>
      <c r="AB65" s="66" t="s">
        <v>59</v>
      </c>
      <c r="AC65" s="62">
        <v>150</v>
      </c>
      <c r="AD65" s="62">
        <v>380</v>
      </c>
      <c r="AE65" s="62">
        <v>60</v>
      </c>
      <c r="AF65" s="62">
        <v>185</v>
      </c>
      <c r="AG65" s="66" t="s">
        <v>1961</v>
      </c>
      <c r="AH65" s="66" t="s">
        <v>1962</v>
      </c>
      <c r="AI65" s="62"/>
    </row>
    <row r="66" s="1" customFormat="1" ht="29" customHeight="1" spans="1:35">
      <c r="A66" s="62"/>
      <c r="B66" s="62" t="s">
        <v>45</v>
      </c>
      <c r="C66" s="19" t="s">
        <v>869</v>
      </c>
      <c r="D66" s="19" t="s">
        <v>870</v>
      </c>
      <c r="E66" s="19"/>
      <c r="F66" s="19"/>
      <c r="G66" s="19"/>
      <c r="H66" s="19"/>
      <c r="I66" s="19"/>
      <c r="J66" s="19"/>
      <c r="K66" s="19"/>
      <c r="L66" s="19"/>
      <c r="M66" s="19"/>
      <c r="N66" s="19"/>
      <c r="O66" s="19"/>
      <c r="P66" s="19"/>
      <c r="Q66" s="62"/>
      <c r="R66" s="62"/>
      <c r="S66" s="62"/>
      <c r="T66" s="62"/>
      <c r="U66" s="62"/>
      <c r="V66" s="62"/>
      <c r="W66" s="62"/>
      <c r="X66" s="62"/>
      <c r="Y66" s="62"/>
      <c r="Z66" s="62"/>
      <c r="AA66" s="62"/>
      <c r="AB66" s="62"/>
      <c r="AC66" s="62"/>
      <c r="AD66" s="62"/>
      <c r="AE66" s="62"/>
      <c r="AF66" s="62"/>
      <c r="AG66" s="62"/>
      <c r="AH66" s="62"/>
      <c r="AI66" s="62"/>
    </row>
    <row r="67" s="1" customFormat="1" ht="29" customHeight="1" spans="1:35">
      <c r="A67" s="62"/>
      <c r="B67" s="62" t="s">
        <v>45</v>
      </c>
      <c r="C67" s="62" t="s">
        <v>869</v>
      </c>
      <c r="D67" s="62" t="s">
        <v>885</v>
      </c>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row>
    <row r="68" s="1" customFormat="1" ht="29" customHeight="1" spans="1:35">
      <c r="A68" s="62"/>
      <c r="B68" s="62" t="s">
        <v>45</v>
      </c>
      <c r="C68" s="62" t="s">
        <v>869</v>
      </c>
      <c r="D68" s="62" t="s">
        <v>1718</v>
      </c>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row>
    <row r="69" s="1" customFormat="1" ht="29" customHeight="1" spans="1:35">
      <c r="A69" s="77"/>
      <c r="B69" s="77" t="s">
        <v>45</v>
      </c>
      <c r="C69" s="62" t="s">
        <v>892</v>
      </c>
      <c r="D69" s="62" t="s">
        <v>893</v>
      </c>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row>
    <row r="70" s="1" customFormat="1" ht="29" customHeight="1" spans="1:35">
      <c r="A70" s="78" t="s">
        <v>1008</v>
      </c>
      <c r="B70" s="78"/>
      <c r="C70" s="79"/>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row>
    <row r="71" s="1" customFormat="1" ht="29" customHeight="1" spans="1:35">
      <c r="A71" s="19"/>
      <c r="B71" s="19" t="s">
        <v>1009</v>
      </c>
      <c r="C71" s="62" t="s">
        <v>1010</v>
      </c>
      <c r="D71" s="62" t="s">
        <v>1011</v>
      </c>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row>
    <row r="72" s="1" customFormat="1" ht="29" customHeight="1" spans="1:35">
      <c r="A72" s="77"/>
      <c r="B72" s="77" t="s">
        <v>1009</v>
      </c>
      <c r="C72" s="62" t="s">
        <v>1019</v>
      </c>
      <c r="D72" s="62" t="s">
        <v>1019</v>
      </c>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row>
    <row r="73" s="1" customFormat="1" ht="29" customHeight="1" spans="1:35">
      <c r="A73" s="78" t="s">
        <v>1036</v>
      </c>
      <c r="B73" s="78"/>
      <c r="C73" s="79"/>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row>
    <row r="74" s="1" customFormat="1" ht="29" customHeight="1" spans="1:35">
      <c r="A74" s="19"/>
      <c r="B74" s="19" t="s">
        <v>1038</v>
      </c>
      <c r="C74" s="62" t="s">
        <v>1039</v>
      </c>
      <c r="D74" s="62" t="s">
        <v>1040</v>
      </c>
      <c r="E74" s="66"/>
      <c r="F74" s="66"/>
      <c r="G74" s="66"/>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row>
    <row r="75" s="1" customFormat="1" ht="29" customHeight="1" spans="1:35">
      <c r="A75" s="62"/>
      <c r="B75" s="62" t="s">
        <v>1038</v>
      </c>
      <c r="C75" s="28" t="s">
        <v>1039</v>
      </c>
      <c r="D75" s="21" t="s">
        <v>1100</v>
      </c>
      <c r="E75" s="22"/>
      <c r="F75" s="22"/>
      <c r="G75" s="22"/>
      <c r="H75" s="21"/>
      <c r="I75" s="55"/>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row>
    <row r="76" s="1" customFormat="1" ht="29" customHeight="1" spans="1:35">
      <c r="A76" s="62"/>
      <c r="B76" s="62" t="s">
        <v>1038</v>
      </c>
      <c r="C76" s="62" t="s">
        <v>1039</v>
      </c>
      <c r="D76" s="62" t="s">
        <v>1253</v>
      </c>
      <c r="E76" s="19"/>
      <c r="F76" s="19"/>
      <c r="G76" s="19"/>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row>
    <row r="77" s="1" customFormat="1" ht="29" customHeight="1" spans="1:35">
      <c r="A77" s="62"/>
      <c r="B77" s="62" t="s">
        <v>1038</v>
      </c>
      <c r="C77" s="62" t="s">
        <v>1039</v>
      </c>
      <c r="D77" s="62" t="s">
        <v>1718</v>
      </c>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row>
    <row r="78" s="1" customFormat="1" ht="29" customHeight="1" spans="1:35">
      <c r="A78" s="62"/>
      <c r="B78" s="62" t="s">
        <v>1038</v>
      </c>
      <c r="C78" s="62" t="s">
        <v>1489</v>
      </c>
      <c r="D78" s="62" t="s">
        <v>1490</v>
      </c>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row>
    <row r="79" s="1" customFormat="1" ht="29" customHeight="1" spans="1:35">
      <c r="A79" s="77"/>
      <c r="B79" s="77" t="s">
        <v>1038</v>
      </c>
      <c r="C79" s="62" t="s">
        <v>1489</v>
      </c>
      <c r="D79" s="62" t="s">
        <v>1624</v>
      </c>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row>
    <row r="80" s="1" customFormat="1" ht="29" customHeight="1" spans="1:35">
      <c r="A80" s="78" t="s">
        <v>1963</v>
      </c>
      <c r="B80" s="78"/>
      <c r="C80" s="79"/>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row>
    <row r="81" s="1" customFormat="1" ht="29" customHeight="1" spans="1:35">
      <c r="A81" s="19"/>
      <c r="B81" s="50" t="s">
        <v>1964</v>
      </c>
      <c r="C81" s="66" t="s">
        <v>1964</v>
      </c>
      <c r="D81" s="66" t="s">
        <v>1727</v>
      </c>
      <c r="E81" s="66"/>
      <c r="F81" s="66"/>
      <c r="G81" s="66"/>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row>
    <row r="82" s="1" customFormat="1" ht="29" customHeight="1" spans="1:35">
      <c r="A82" s="62"/>
      <c r="B82" s="66" t="s">
        <v>1964</v>
      </c>
      <c r="C82" s="66" t="s">
        <v>1964</v>
      </c>
      <c r="D82" s="66" t="s">
        <v>1965</v>
      </c>
      <c r="E82" s="66"/>
      <c r="F82" s="62"/>
      <c r="G82" s="66"/>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row>
    <row r="83" s="1" customFormat="1" ht="29" customHeight="1" spans="1:35">
      <c r="A83" s="62"/>
      <c r="B83" s="66" t="s">
        <v>1964</v>
      </c>
      <c r="C83" s="66" t="s">
        <v>1964</v>
      </c>
      <c r="D83" s="66" t="s">
        <v>1752</v>
      </c>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row>
    <row r="84" s="1" customFormat="1" ht="29" customHeight="1" spans="1:35">
      <c r="A84" s="77"/>
      <c r="B84" s="81" t="s">
        <v>1964</v>
      </c>
      <c r="C84" s="81" t="s">
        <v>1964</v>
      </c>
      <c r="D84" s="81" t="s">
        <v>1966</v>
      </c>
      <c r="E84" s="77"/>
      <c r="F84" s="77"/>
      <c r="G84" s="77"/>
      <c r="H84" s="77"/>
      <c r="I84" s="77"/>
      <c r="J84" s="77"/>
      <c r="K84" s="77"/>
      <c r="L84" s="77"/>
      <c r="M84" s="77"/>
      <c r="N84" s="77"/>
      <c r="O84" s="77"/>
      <c r="P84" s="77"/>
      <c r="Q84" s="77"/>
      <c r="R84" s="77"/>
      <c r="S84" s="77"/>
      <c r="T84" s="77"/>
      <c r="U84" s="62"/>
      <c r="V84" s="62"/>
      <c r="W84" s="62"/>
      <c r="X84" s="62"/>
      <c r="Y84" s="62"/>
      <c r="Z84" s="62"/>
      <c r="AA84" s="62"/>
      <c r="AB84" s="62"/>
      <c r="AC84" s="62"/>
      <c r="AD84" s="62"/>
      <c r="AE84" s="62"/>
      <c r="AF84" s="62"/>
      <c r="AG84" s="62"/>
      <c r="AH84" s="62"/>
      <c r="AI84" s="62"/>
    </row>
    <row r="85" s="1" customFormat="1" ht="29" customHeight="1" spans="1:35">
      <c r="A85" s="78" t="s">
        <v>1783</v>
      </c>
      <c r="B85" s="78"/>
      <c r="C85" s="82"/>
      <c r="D85" s="82"/>
      <c r="E85" s="83"/>
      <c r="F85" s="83"/>
      <c r="G85" s="83"/>
      <c r="H85" s="83"/>
      <c r="I85" s="83"/>
      <c r="J85" s="83"/>
      <c r="K85" s="83"/>
      <c r="L85" s="83"/>
      <c r="M85" s="83"/>
      <c r="N85" s="83"/>
      <c r="O85" s="83"/>
      <c r="P85" s="83"/>
      <c r="Q85" s="83"/>
      <c r="R85" s="83"/>
      <c r="S85" s="83"/>
      <c r="T85" s="83"/>
      <c r="U85" s="79"/>
      <c r="V85" s="80"/>
      <c r="W85" s="80"/>
      <c r="X85" s="80"/>
      <c r="Y85" s="80"/>
      <c r="Z85" s="80"/>
      <c r="AA85" s="80"/>
      <c r="AB85" s="80"/>
      <c r="AC85" s="80"/>
      <c r="AD85" s="80"/>
      <c r="AE85" s="80"/>
      <c r="AF85" s="80"/>
      <c r="AG85" s="80"/>
      <c r="AH85" s="80"/>
      <c r="AI85" s="80"/>
    </row>
    <row r="86" s="1" customFormat="1" ht="29" customHeight="1" spans="1:35">
      <c r="A86" s="21"/>
      <c r="B86" s="21" t="s">
        <v>1785</v>
      </c>
      <c r="C86" s="21" t="s">
        <v>1786</v>
      </c>
      <c r="D86" s="21" t="s">
        <v>1787</v>
      </c>
      <c r="E86" s="21"/>
      <c r="F86" s="21"/>
      <c r="G86" s="21"/>
      <c r="H86" s="21"/>
      <c r="I86" s="21"/>
      <c r="J86" s="21"/>
      <c r="K86" s="21"/>
      <c r="L86" s="21"/>
      <c r="M86" s="21"/>
      <c r="N86" s="21"/>
      <c r="O86" s="21"/>
      <c r="P86" s="21"/>
      <c r="Q86" s="21"/>
      <c r="R86" s="21"/>
      <c r="S86" s="21"/>
      <c r="T86" s="21"/>
      <c r="U86" s="67"/>
      <c r="V86" s="62"/>
      <c r="W86" s="62"/>
      <c r="X86" s="62"/>
      <c r="Y86" s="62"/>
      <c r="Z86" s="62"/>
      <c r="AA86" s="62"/>
      <c r="AB86" s="62"/>
      <c r="AC86" s="62"/>
      <c r="AD86" s="62"/>
      <c r="AE86" s="62"/>
      <c r="AF86" s="62"/>
      <c r="AG86" s="62"/>
      <c r="AH86" s="62"/>
      <c r="AI86" s="62"/>
    </row>
    <row r="87" s="1" customFormat="1" ht="29" customHeight="1" spans="1:35">
      <c r="A87" s="21"/>
      <c r="B87" s="21" t="s">
        <v>1785</v>
      </c>
      <c r="C87" s="21" t="s">
        <v>1793</v>
      </c>
      <c r="D87" s="21" t="s">
        <v>1794</v>
      </c>
      <c r="E87" s="21"/>
      <c r="F87" s="21"/>
      <c r="G87" s="21"/>
      <c r="H87" s="21"/>
      <c r="I87" s="21"/>
      <c r="J87" s="21"/>
      <c r="K87" s="21"/>
      <c r="L87" s="21"/>
      <c r="M87" s="21"/>
      <c r="N87" s="21"/>
      <c r="O87" s="21"/>
      <c r="P87" s="21"/>
      <c r="Q87" s="21"/>
      <c r="R87" s="21"/>
      <c r="S87" s="21"/>
      <c r="T87" s="21"/>
      <c r="U87" s="67"/>
      <c r="V87" s="62"/>
      <c r="W87" s="62"/>
      <c r="X87" s="62"/>
      <c r="Y87" s="62"/>
      <c r="Z87" s="62"/>
      <c r="AA87" s="62"/>
      <c r="AB87" s="62"/>
      <c r="AC87" s="62"/>
      <c r="AD87" s="62"/>
      <c r="AE87" s="62"/>
      <c r="AF87" s="62"/>
      <c r="AG87" s="62"/>
      <c r="AH87" s="62"/>
      <c r="AI87" s="62"/>
    </row>
    <row r="88" s="1" customFormat="1" ht="29" customHeight="1" spans="1:35">
      <c r="A88" s="21"/>
      <c r="B88" s="21" t="s">
        <v>1785</v>
      </c>
      <c r="C88" s="21" t="s">
        <v>1800</v>
      </c>
      <c r="D88" s="21" t="s">
        <v>1801</v>
      </c>
      <c r="E88" s="21"/>
      <c r="F88" s="21"/>
      <c r="G88" s="21"/>
      <c r="H88" s="21"/>
      <c r="I88" s="21"/>
      <c r="J88" s="21"/>
      <c r="K88" s="21"/>
      <c r="L88" s="21"/>
      <c r="M88" s="21"/>
      <c r="N88" s="21"/>
      <c r="O88" s="21"/>
      <c r="P88" s="21"/>
      <c r="Q88" s="21"/>
      <c r="R88" s="21"/>
      <c r="S88" s="21"/>
      <c r="T88" s="21"/>
      <c r="U88" s="67"/>
      <c r="V88" s="62"/>
      <c r="W88" s="62"/>
      <c r="X88" s="62"/>
      <c r="Y88" s="62"/>
      <c r="Z88" s="62"/>
      <c r="AA88" s="62"/>
      <c r="AB88" s="62"/>
      <c r="AC88" s="62"/>
      <c r="AD88" s="62"/>
      <c r="AE88" s="62"/>
      <c r="AF88" s="62"/>
      <c r="AG88" s="62"/>
      <c r="AH88" s="62"/>
      <c r="AI88" s="62"/>
    </row>
    <row r="89" s="1" customFormat="1" ht="29" customHeight="1" spans="1:35">
      <c r="A89" s="78" t="s">
        <v>1806</v>
      </c>
      <c r="B89" s="78"/>
      <c r="C89" s="83"/>
      <c r="D89" s="83"/>
      <c r="E89" s="83"/>
      <c r="F89" s="83"/>
      <c r="G89" s="83"/>
      <c r="H89" s="83"/>
      <c r="I89" s="83"/>
      <c r="J89" s="83"/>
      <c r="K89" s="83"/>
      <c r="L89" s="83"/>
      <c r="M89" s="83"/>
      <c r="N89" s="83"/>
      <c r="O89" s="83"/>
      <c r="P89" s="83"/>
      <c r="Q89" s="83"/>
      <c r="R89" s="83"/>
      <c r="S89" s="83"/>
      <c r="T89" s="83"/>
      <c r="U89" s="79"/>
      <c r="V89" s="80"/>
      <c r="W89" s="80"/>
      <c r="X89" s="80"/>
      <c r="Y89" s="80"/>
      <c r="Z89" s="80"/>
      <c r="AA89" s="80"/>
      <c r="AB89" s="80"/>
      <c r="AC89" s="80"/>
      <c r="AD89" s="80"/>
      <c r="AE89" s="80"/>
      <c r="AF89" s="80"/>
      <c r="AG89" s="80"/>
      <c r="AH89" s="80"/>
      <c r="AI89" s="80"/>
    </row>
    <row r="90" s="1" customFormat="1" ht="29" customHeight="1" spans="1:35">
      <c r="A90" s="21"/>
      <c r="B90" s="22" t="s">
        <v>1807</v>
      </c>
      <c r="C90" s="22" t="s">
        <v>1808</v>
      </c>
      <c r="D90" s="22" t="s">
        <v>1809</v>
      </c>
      <c r="E90" s="21"/>
      <c r="F90" s="21"/>
      <c r="G90" s="21"/>
      <c r="H90" s="21"/>
      <c r="I90" s="21"/>
      <c r="J90" s="21"/>
      <c r="K90" s="21"/>
      <c r="L90" s="21"/>
      <c r="M90" s="21"/>
      <c r="N90" s="21"/>
      <c r="O90" s="21"/>
      <c r="P90" s="21"/>
      <c r="Q90" s="21"/>
      <c r="R90" s="21"/>
      <c r="S90" s="21"/>
      <c r="T90" s="21"/>
      <c r="U90" s="67"/>
      <c r="V90" s="62"/>
      <c r="W90" s="62"/>
      <c r="X90" s="62"/>
      <c r="Y90" s="62"/>
      <c r="Z90" s="62"/>
      <c r="AA90" s="62"/>
      <c r="AB90" s="62"/>
      <c r="AC90" s="62"/>
      <c r="AD90" s="62"/>
      <c r="AE90" s="62"/>
      <c r="AF90" s="62"/>
      <c r="AG90" s="62"/>
      <c r="AH90" s="62"/>
      <c r="AI90" s="62"/>
    </row>
    <row r="91" s="1" customFormat="1" ht="29" customHeight="1" spans="1:35">
      <c r="A91" s="21"/>
      <c r="B91" s="22" t="s">
        <v>1807</v>
      </c>
      <c r="C91" s="22" t="s">
        <v>1808</v>
      </c>
      <c r="D91" s="22" t="s">
        <v>1810</v>
      </c>
      <c r="E91" s="21"/>
      <c r="F91" s="21"/>
      <c r="G91" s="21"/>
      <c r="H91" s="21"/>
      <c r="I91" s="21"/>
      <c r="J91" s="21"/>
      <c r="K91" s="21"/>
      <c r="L91" s="21"/>
      <c r="M91" s="21"/>
      <c r="N91" s="21"/>
      <c r="O91" s="21"/>
      <c r="P91" s="21"/>
      <c r="Q91" s="21"/>
      <c r="R91" s="21"/>
      <c r="S91" s="21"/>
      <c r="T91" s="21"/>
      <c r="U91" s="67"/>
      <c r="V91" s="62"/>
      <c r="W91" s="62"/>
      <c r="X91" s="62"/>
      <c r="Y91" s="62"/>
      <c r="Z91" s="62"/>
      <c r="AA91" s="62"/>
      <c r="AB91" s="62"/>
      <c r="AC91" s="62"/>
      <c r="AD91" s="62"/>
      <c r="AE91" s="62"/>
      <c r="AF91" s="62"/>
      <c r="AG91" s="62"/>
      <c r="AH91" s="62"/>
      <c r="AI91" s="62"/>
    </row>
    <row r="92" s="1" customFormat="1" ht="29" customHeight="1" spans="1:35">
      <c r="A92" s="21"/>
      <c r="B92" s="22" t="s">
        <v>1807</v>
      </c>
      <c r="C92" s="22" t="s">
        <v>1811</v>
      </c>
      <c r="D92" s="22" t="s">
        <v>1812</v>
      </c>
      <c r="E92" s="21"/>
      <c r="F92" s="21"/>
      <c r="G92" s="21"/>
      <c r="H92" s="21"/>
      <c r="I92" s="21"/>
      <c r="J92" s="21"/>
      <c r="K92" s="21"/>
      <c r="L92" s="21"/>
      <c r="M92" s="21"/>
      <c r="N92" s="21"/>
      <c r="O92" s="21"/>
      <c r="P92" s="21"/>
      <c r="Q92" s="21"/>
      <c r="R92" s="21"/>
      <c r="S92" s="21"/>
      <c r="T92" s="21"/>
      <c r="U92" s="67"/>
      <c r="V92" s="62"/>
      <c r="W92" s="62"/>
      <c r="X92" s="62"/>
      <c r="Y92" s="62"/>
      <c r="Z92" s="62"/>
      <c r="AA92" s="62"/>
      <c r="AB92" s="62"/>
      <c r="AC92" s="62"/>
      <c r="AD92" s="62"/>
      <c r="AE92" s="62"/>
      <c r="AF92" s="62"/>
      <c r="AG92" s="62"/>
      <c r="AH92" s="62"/>
      <c r="AI92" s="62"/>
    </row>
    <row r="93" s="1" customFormat="1" ht="29" customHeight="1" spans="1:35">
      <c r="A93" s="21"/>
      <c r="B93" s="22" t="s">
        <v>1807</v>
      </c>
      <c r="C93" s="22" t="s">
        <v>1811</v>
      </c>
      <c r="D93" s="22" t="s">
        <v>1813</v>
      </c>
      <c r="E93" s="21"/>
      <c r="F93" s="21"/>
      <c r="G93" s="21"/>
      <c r="H93" s="21"/>
      <c r="I93" s="21"/>
      <c r="J93" s="21"/>
      <c r="K93" s="21"/>
      <c r="L93" s="21"/>
      <c r="M93" s="21"/>
      <c r="N93" s="21"/>
      <c r="O93" s="21"/>
      <c r="P93" s="21"/>
      <c r="Q93" s="21"/>
      <c r="R93" s="21"/>
      <c r="S93" s="21"/>
      <c r="T93" s="21"/>
      <c r="U93" s="67"/>
      <c r="V93" s="62"/>
      <c r="W93" s="62"/>
      <c r="X93" s="62"/>
      <c r="Y93" s="62"/>
      <c r="Z93" s="62"/>
      <c r="AA93" s="62"/>
      <c r="AB93" s="62"/>
      <c r="AC93" s="62"/>
      <c r="AD93" s="62"/>
      <c r="AE93" s="62"/>
      <c r="AF93" s="62"/>
      <c r="AG93" s="62"/>
      <c r="AH93" s="62"/>
      <c r="AI93" s="62"/>
    </row>
    <row r="94" s="1" customFormat="1" ht="29" customHeight="1" spans="1:35">
      <c r="A94" s="21"/>
      <c r="B94" s="22" t="s">
        <v>1807</v>
      </c>
      <c r="C94" s="22" t="s">
        <v>1811</v>
      </c>
      <c r="D94" s="22" t="s">
        <v>1814</v>
      </c>
      <c r="E94" s="21"/>
      <c r="F94" s="21"/>
      <c r="G94" s="21"/>
      <c r="H94" s="21"/>
      <c r="I94" s="21"/>
      <c r="J94" s="21"/>
      <c r="K94" s="21"/>
      <c r="L94" s="21"/>
      <c r="M94" s="21"/>
      <c r="N94" s="21"/>
      <c r="O94" s="21"/>
      <c r="P94" s="21"/>
      <c r="Q94" s="21"/>
      <c r="R94" s="21"/>
      <c r="S94" s="21"/>
      <c r="T94" s="21"/>
      <c r="U94" s="67"/>
      <c r="V94" s="62"/>
      <c r="W94" s="62"/>
      <c r="X94" s="62"/>
      <c r="Y94" s="62"/>
      <c r="Z94" s="62"/>
      <c r="AA94" s="62"/>
      <c r="AB94" s="62"/>
      <c r="AC94" s="62"/>
      <c r="AD94" s="62"/>
      <c r="AE94" s="62"/>
      <c r="AF94" s="62"/>
      <c r="AG94" s="62"/>
      <c r="AH94" s="62"/>
      <c r="AI94" s="62"/>
    </row>
    <row r="95" s="1" customFormat="1" ht="29" customHeight="1" spans="1:35">
      <c r="A95" s="21"/>
      <c r="B95" s="22" t="s">
        <v>1807</v>
      </c>
      <c r="C95" s="22" t="s">
        <v>1811</v>
      </c>
      <c r="D95" s="22" t="s">
        <v>1815</v>
      </c>
      <c r="E95" s="21"/>
      <c r="F95" s="21"/>
      <c r="G95" s="21"/>
      <c r="H95" s="21"/>
      <c r="I95" s="21"/>
      <c r="J95" s="21"/>
      <c r="K95" s="21"/>
      <c r="L95" s="21"/>
      <c r="M95" s="21"/>
      <c r="N95" s="21"/>
      <c r="O95" s="21"/>
      <c r="P95" s="21"/>
      <c r="Q95" s="21"/>
      <c r="R95" s="21"/>
      <c r="S95" s="21"/>
      <c r="T95" s="21"/>
      <c r="U95" s="67"/>
      <c r="V95" s="62"/>
      <c r="W95" s="62"/>
      <c r="X95" s="62"/>
      <c r="Y95" s="62"/>
      <c r="Z95" s="62"/>
      <c r="AA95" s="62"/>
      <c r="AB95" s="62"/>
      <c r="AC95" s="62"/>
      <c r="AD95" s="62"/>
      <c r="AE95" s="62"/>
      <c r="AF95" s="62"/>
      <c r="AG95" s="62"/>
      <c r="AH95" s="62"/>
      <c r="AI95" s="62"/>
    </row>
    <row r="96" s="1" customFormat="1" ht="29" customHeight="1" spans="1:35">
      <c r="A96" s="78" t="s">
        <v>1816</v>
      </c>
      <c r="B96" s="78"/>
      <c r="C96" s="82"/>
      <c r="D96" s="82"/>
      <c r="E96" s="83"/>
      <c r="F96" s="83"/>
      <c r="G96" s="83"/>
      <c r="H96" s="83"/>
      <c r="I96" s="83"/>
      <c r="J96" s="83"/>
      <c r="K96" s="83"/>
      <c r="L96" s="83"/>
      <c r="M96" s="83"/>
      <c r="N96" s="83"/>
      <c r="O96" s="83"/>
      <c r="P96" s="83"/>
      <c r="Q96" s="83"/>
      <c r="R96" s="83"/>
      <c r="S96" s="83"/>
      <c r="T96" s="83"/>
      <c r="U96" s="87"/>
      <c r="V96" s="88"/>
      <c r="W96" s="88"/>
      <c r="X96" s="88"/>
      <c r="Y96" s="88"/>
      <c r="Z96" s="88"/>
      <c r="AA96" s="88"/>
      <c r="AB96" s="88"/>
      <c r="AC96" s="88"/>
      <c r="AD96" s="88"/>
      <c r="AE96" s="88"/>
      <c r="AF96" s="88"/>
      <c r="AG96" s="88"/>
      <c r="AH96" s="88"/>
      <c r="AI96" s="88"/>
    </row>
    <row r="97" s="1" customFormat="1" ht="29" customHeight="1" spans="1:35">
      <c r="A97" s="21"/>
      <c r="B97" s="21" t="s">
        <v>1817</v>
      </c>
      <c r="C97" s="21" t="s">
        <v>1817</v>
      </c>
      <c r="D97" s="21" t="s">
        <v>1817</v>
      </c>
      <c r="E97" s="21"/>
      <c r="F97" s="21"/>
      <c r="G97" s="21"/>
      <c r="H97" s="21"/>
      <c r="I97" s="21"/>
      <c r="J97" s="21"/>
      <c r="K97" s="21"/>
      <c r="L97" s="21"/>
      <c r="M97" s="21"/>
      <c r="N97" s="21"/>
      <c r="O97" s="21"/>
      <c r="P97" s="21"/>
      <c r="Q97" s="21"/>
      <c r="R97" s="21"/>
      <c r="S97" s="21"/>
      <c r="T97" s="21"/>
      <c r="U97" s="89"/>
      <c r="V97" s="77"/>
      <c r="W97" s="77"/>
      <c r="X97" s="77"/>
      <c r="Y97" s="77"/>
      <c r="Z97" s="77"/>
      <c r="AA97" s="77"/>
      <c r="AB97" s="77"/>
      <c r="AC97" s="77"/>
      <c r="AD97" s="77"/>
      <c r="AE97" s="77"/>
      <c r="AF97" s="77"/>
      <c r="AG97" s="77"/>
      <c r="AH97" s="77"/>
      <c r="AI97" s="77"/>
    </row>
    <row r="98" s="1" customFormat="1" ht="29" customHeight="1" spans="1:35">
      <c r="A98" s="78" t="s">
        <v>1822</v>
      </c>
      <c r="B98" s="78"/>
      <c r="C98" s="83"/>
      <c r="D98" s="83"/>
      <c r="E98" s="83"/>
      <c r="F98" s="83"/>
      <c r="G98" s="83"/>
      <c r="H98" s="83"/>
      <c r="I98" s="83"/>
      <c r="J98" s="83"/>
      <c r="K98" s="83"/>
      <c r="L98" s="83"/>
      <c r="M98" s="83"/>
      <c r="N98" s="83"/>
      <c r="O98" s="83"/>
      <c r="P98" s="83"/>
      <c r="Q98" s="83"/>
      <c r="R98" s="83"/>
      <c r="S98" s="83"/>
      <c r="T98" s="83"/>
      <c r="U98" s="90"/>
      <c r="V98" s="91"/>
      <c r="W98" s="91"/>
      <c r="X98" s="91"/>
      <c r="Y98" s="91"/>
      <c r="Z98" s="91"/>
      <c r="AA98" s="91"/>
      <c r="AB98" s="91"/>
      <c r="AC98" s="91"/>
      <c r="AD98" s="91"/>
      <c r="AE98" s="91"/>
      <c r="AF98" s="91"/>
      <c r="AG98" s="91"/>
      <c r="AH98" s="91"/>
      <c r="AI98" s="91"/>
    </row>
    <row r="99" s="1" customFormat="1" ht="29" customHeight="1" spans="1:35">
      <c r="A99" s="19"/>
      <c r="B99" s="84" t="s">
        <v>1718</v>
      </c>
      <c r="C99" s="85" t="s">
        <v>1718</v>
      </c>
      <c r="D99" s="85" t="s">
        <v>1718</v>
      </c>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row>
  </sheetData>
  <mergeCells count="30">
    <mergeCell ref="A3:E3"/>
    <mergeCell ref="G4:H4"/>
    <mergeCell ref="M4:V4"/>
    <mergeCell ref="N5:R5"/>
    <mergeCell ref="A7:B7"/>
    <mergeCell ref="A4:A6"/>
    <mergeCell ref="B4:B6"/>
    <mergeCell ref="C4:C6"/>
    <mergeCell ref="D4:D6"/>
    <mergeCell ref="E4:E6"/>
    <mergeCell ref="F4:F6"/>
    <mergeCell ref="G5:G6"/>
    <mergeCell ref="H5:H6"/>
    <mergeCell ref="I4:I6"/>
    <mergeCell ref="J4:J6"/>
    <mergeCell ref="K4:K6"/>
    <mergeCell ref="L4:L6"/>
    <mergeCell ref="M5:M6"/>
    <mergeCell ref="W4:W6"/>
    <mergeCell ref="X4:X6"/>
    <mergeCell ref="Y4:Y6"/>
    <mergeCell ref="Z4:Z6"/>
    <mergeCell ref="AA4:AA6"/>
    <mergeCell ref="AB4:AB6"/>
    <mergeCell ref="AG4:AG6"/>
    <mergeCell ref="AH4:AH6"/>
    <mergeCell ref="AI4:AI6"/>
    <mergeCell ref="A1:AI2"/>
    <mergeCell ref="AC4:AD5"/>
    <mergeCell ref="AE4:AF5"/>
  </mergeCells>
  <conditionalFormatting sqref="K33">
    <cfRule type="duplicateValues" dxfId="0" priority="2"/>
  </conditionalFormatting>
  <conditionalFormatting sqref="K42:K43">
    <cfRule type="expression" dxfId="1" priority="1" stopIfTrue="1">
      <formula>AND(ISNUMBER(#REF!),#REF!&lt;200)</formula>
    </cfRule>
  </conditionalFormatting>
  <pageMargins left="0.7" right="0.7" top="0.236111111111111" bottom="0.196527777777778" header="0.156944444444444" footer="0.3"/>
  <pageSetup paperSize="9" scale="40"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项目库明细表(年初383个）</vt:lpstr>
      <vt:lpstr>调整入库明细表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谢菊</cp:lastModifiedBy>
  <dcterms:created xsi:type="dcterms:W3CDTF">2023-06-19T06:57:00Z</dcterms:created>
  <dcterms:modified xsi:type="dcterms:W3CDTF">2024-12-20T08:29:30Z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3A343D6307574BABBA2FFA79279685CA_12</vt:lpwstr>
  </property>
  <property fmtid="{D5CDD505-2E9C-101B-9397-08002B2CF9AE}" pid="3" name="KSOProductBuildVer">
    <vt:lpwstr>2052-12.1.0.19302</vt:lpwstr>
  </property>
  <property fmtid="{D5CDD505-2E9C-101B-9397-08002B2CF9AE}" pid="4" name="KSOReadingLayout">
    <vt:bool>true</vt:bool>
  </property>
</Properties>
</file>