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Sheet1!$3:$48</definedName>
  </definedNames>
  <calcPr calcId="144525"/>
</workbook>
</file>

<file path=xl/sharedStrings.xml><?xml version="1.0" encoding="utf-8"?>
<sst xmlns="http://schemas.openxmlformats.org/spreadsheetml/2006/main" count="116" uniqueCount="58">
  <si>
    <t>2023年第二批新社区工厂拟补贴明细表</t>
  </si>
  <si>
    <t>序号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</si>
  <si>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</si>
  <si>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</si>
  <si>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</si>
  <si>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</si>
  <si>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</si>
  <si>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</si>
  <si>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</si>
  <si>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备注</t>
  </si>
  <si>
    <t>金额</t>
  </si>
  <si>
    <t>安康登鸿雅杰鞋业有限公司</t>
  </si>
  <si>
    <t>否</t>
  </si>
  <si>
    <t>安康康悦铭工艺品有限公司</t>
  </si>
  <si>
    <t>是</t>
  </si>
  <si>
    <t>安康市浙瑞鞋业有限公司</t>
  </si>
  <si>
    <t>安康新伟泰玩具制品有限公司</t>
  </si>
  <si>
    <t>安康浦宸玩具有限公司矿石分厂</t>
  </si>
  <si>
    <t>建民办</t>
  </si>
  <si>
    <t>安康乐秦佳玩具制造有限公司</t>
  </si>
  <si>
    <t>江北办</t>
  </si>
  <si>
    <t>陕西康润美工艺品有限公司</t>
  </si>
  <si>
    <t>陕西康奕彩工艺品有限公司</t>
  </si>
  <si>
    <t>安康康之宝毛绒玩具有限公司</t>
  </si>
  <si>
    <t>陕西合之美动漫产业发展有限公司</t>
  </si>
  <si>
    <t>新城办</t>
  </si>
  <si>
    <t>晏坝镇</t>
  </si>
  <si>
    <t>坝河镇</t>
  </si>
  <si>
    <t>洪山镇</t>
  </si>
  <si>
    <t>安康宏源泰纺织有限公司</t>
  </si>
  <si>
    <t>安康欧利科精密电子科技有限公司</t>
  </si>
  <si>
    <t>五里镇</t>
  </si>
  <si>
    <t>谭坝镇</t>
  </si>
  <si>
    <t>安康恒普纺织科技有限公司</t>
  </si>
  <si>
    <t>补发</t>
  </si>
  <si>
    <t>安康市汉滨区茨沟辉烨电子厂</t>
  </si>
  <si>
    <t>安康博益熊毛绒玩具有限公司</t>
  </si>
  <si>
    <t>安康晟瑞美电子科技有限公司</t>
  </si>
  <si>
    <t>汪岭分厂</t>
  </si>
  <si>
    <t>安康新伟泰玩具制品有限公司四分厂</t>
  </si>
  <si>
    <t>李湾社区</t>
  </si>
  <si>
    <t>安康米小点品牌管理有限公司</t>
  </si>
  <si>
    <t>安康高有毛绒玩具有限公司</t>
  </si>
  <si>
    <t>安康畅运动漫科技有限公司</t>
  </si>
  <si>
    <t>张滩镇</t>
  </si>
  <si>
    <t>关庙吴台</t>
  </si>
  <si>
    <t>关庙周台</t>
  </si>
  <si>
    <t>关庙邹家扁</t>
  </si>
  <si>
    <t>县河镇</t>
  </si>
  <si>
    <t>安康贝华包装印务有限公司</t>
  </si>
  <si>
    <t>安康浦宸玩具有限公司</t>
  </si>
  <si>
    <t>陈家山分厂</t>
  </si>
  <si>
    <t>安康市汉滨区亿丰鞋业有限公司</t>
  </si>
  <si>
    <t>安康浙康星纺织有限公司</t>
  </si>
  <si>
    <t xml:space="preserve">安康市春风彤玩具有限公司 </t>
  </si>
  <si>
    <t>安康市汉滨区固顺制线厂</t>
  </si>
  <si>
    <t>安康昌荣顺玩具有限公司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</si>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</sst>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8"/>
  <sheetViews>
    <sheetView tabSelected="1" workbookViewId="0">
      <selection activeCell="L8" sqref="L8"/>
    </sheetView>
  </sheetViews>
  <sheetFormatPr defaultColWidth="9" defaultRowHeight="25" customHeight="1"/>
  <cols>
    <col min="1" max="1" width="6.375" style="1" customWidth="1"/>
    <col min="2" max="2" width="34.75" style="1" customWidth="1"/>
    <col min="3" max="3" width="8.75" style="1" customWidth="1"/>
    <col min="4" max="4" width="14.625" style="1" customWidth="1"/>
    <col min="5" max="5" width="16.5" style="1" customWidth="1"/>
    <col min="6" max="6" width="9.25" style="1" customWidth="1"/>
    <col min="7" max="7" width="9.875" style="1" customWidth="1"/>
    <col min="8" max="8" width="11.25" style="1" customWidth="1"/>
    <col min="9" max="9" width="19.75" style="1" customWidth="1"/>
    <col min="10" max="10" width="10.25" style="1" customWidth="1"/>
    <col min="11" max="16384" width="9" style="1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 t="s">
        <v>8</v>
      </c>
      <c r="J2" s="5" t="s">
        <v>9</v>
      </c>
    </row>
    <row r="3" s="1" customFormat="1" ht="20" customHeight="1" spans="1:10">
      <c r="A3" s="7"/>
      <c r="B3" s="7"/>
      <c r="C3" s="8"/>
      <c r="D3" s="7"/>
      <c r="E3" s="7"/>
      <c r="F3" s="7"/>
      <c r="G3" s="6"/>
      <c r="H3" s="6" t="s">
        <v>10</v>
      </c>
      <c r="I3" s="6"/>
      <c r="J3" s="5"/>
    </row>
    <row r="4" s="2" customFormat="1" ht="18" customHeight="1" spans="1:10">
      <c r="A4" s="9">
        <v>1</v>
      </c>
      <c r="B4" s="10" t="s">
        <v>11</v>
      </c>
      <c r="C4" s="11" t="s">
        <v>12</v>
      </c>
      <c r="D4" s="11">
        <v>40000</v>
      </c>
      <c r="E4" s="11">
        <v>5373</v>
      </c>
      <c r="F4" s="11"/>
      <c r="G4" s="11">
        <v>11</v>
      </c>
      <c r="H4" s="11">
        <v>11000</v>
      </c>
      <c r="I4" s="11">
        <f>D4+E4+F4+H4</f>
        <v>56373</v>
      </c>
      <c r="J4" s="11"/>
    </row>
    <row r="5" s="2" customFormat="1" ht="18" customHeight="1" spans="1:10">
      <c r="A5" s="9">
        <v>2</v>
      </c>
      <c r="B5" s="10" t="s">
        <v>13</v>
      </c>
      <c r="C5" s="11" t="s">
        <v>14</v>
      </c>
      <c r="D5" s="11"/>
      <c r="E5" s="11">
        <v>331286.98</v>
      </c>
      <c r="F5" s="11"/>
      <c r="G5" s="11"/>
      <c r="H5" s="11"/>
      <c r="I5" s="11">
        <f>D5+E5+F5+H5</f>
        <v>331286.98</v>
      </c>
      <c r="J5" s="11"/>
    </row>
    <row r="6" s="2" customFormat="1" ht="18" customHeight="1" spans="1:10">
      <c r="A6" s="9">
        <v>3</v>
      </c>
      <c r="B6" s="10" t="s">
        <v>15</v>
      </c>
      <c r="C6" s="11" t="s">
        <v>12</v>
      </c>
      <c r="D6" s="11">
        <v>38000</v>
      </c>
      <c r="E6" s="11">
        <v>7491.91</v>
      </c>
      <c r="F6" s="11"/>
      <c r="G6" s="11"/>
      <c r="H6" s="11"/>
      <c r="I6" s="11">
        <f>D6+E6+F6+H6</f>
        <v>45491.91</v>
      </c>
      <c r="J6" s="11"/>
    </row>
    <row r="7" s="2" customFormat="1" ht="18" customHeight="1" spans="1:10">
      <c r="A7" s="9">
        <v>4</v>
      </c>
      <c r="B7" s="10" t="s">
        <v>16</v>
      </c>
      <c r="C7" s="11" t="s">
        <v>14</v>
      </c>
      <c r="D7" s="11"/>
      <c r="E7" s="11"/>
      <c r="F7" s="11"/>
      <c r="G7" s="11">
        <v>7</v>
      </c>
      <c r="H7" s="11">
        <v>7000</v>
      </c>
      <c r="I7" s="11">
        <f>D7+E7+F7+H7</f>
        <v>7000</v>
      </c>
      <c r="J7" s="11"/>
    </row>
    <row r="8" s="2" customFormat="1" ht="18" customHeight="1" spans="1:10">
      <c r="A8" s="9">
        <v>5</v>
      </c>
      <c r="B8" s="10" t="s">
        <v>17</v>
      </c>
      <c r="C8" s="11" t="s">
        <v>14</v>
      </c>
      <c r="D8" s="11">
        <v>50000</v>
      </c>
      <c r="E8" s="11"/>
      <c r="F8" s="11"/>
      <c r="G8" s="11">
        <v>1</v>
      </c>
      <c r="H8" s="11">
        <v>1000</v>
      </c>
      <c r="I8" s="11">
        <f>D8+E8+F8+H8</f>
        <v>51000</v>
      </c>
      <c r="J8" s="11"/>
    </row>
    <row r="9" s="2" customFormat="1" ht="18" customHeight="1" spans="1:10">
      <c r="A9" s="9">
        <v>6</v>
      </c>
      <c r="B9" s="10" t="s">
        <v>16</v>
      </c>
      <c r="C9" s="11" t="s">
        <v>14</v>
      </c>
      <c r="D9" s="11"/>
      <c r="E9" s="11"/>
      <c r="F9" s="11"/>
      <c r="G9" s="11">
        <v>1</v>
      </c>
      <c r="H9" s="11">
        <v>1000</v>
      </c>
      <c r="I9" s="11">
        <f>D9+E9+F9+H9</f>
        <v>1000</v>
      </c>
      <c r="J9" s="11" t="s">
        <v>18</v>
      </c>
    </row>
    <row r="10" s="2" customFormat="1" ht="18" customHeight="1" spans="1:10">
      <c r="A10" s="9">
        <v>7</v>
      </c>
      <c r="B10" s="10" t="s">
        <v>19</v>
      </c>
      <c r="C10" s="11" t="s">
        <v>14</v>
      </c>
      <c r="D10" s="11"/>
      <c r="E10" s="11"/>
      <c r="F10" s="11">
        <v>2224</v>
      </c>
      <c r="G10" s="11">
        <v>6</v>
      </c>
      <c r="H10" s="11">
        <v>6000</v>
      </c>
      <c r="I10" s="11">
        <f>D10+E10+F10+H10</f>
        <v>8224</v>
      </c>
      <c r="J10" s="11"/>
    </row>
    <row r="11" s="2" customFormat="1" ht="18" customHeight="1" spans="1:10">
      <c r="A11" s="9">
        <v>8</v>
      </c>
      <c r="B11" s="10" t="s">
        <v>16</v>
      </c>
      <c r="C11" s="11" t="s">
        <v>14</v>
      </c>
      <c r="D11" s="11"/>
      <c r="E11" s="11"/>
      <c r="F11" s="11"/>
      <c r="G11" s="11">
        <v>1</v>
      </c>
      <c r="H11" s="11">
        <v>1000</v>
      </c>
      <c r="I11" s="11">
        <f>D11+E11+F11+H11</f>
        <v>1000</v>
      </c>
      <c r="J11" s="11" t="s">
        <v>20</v>
      </c>
    </row>
    <row r="12" s="2" customFormat="1" ht="18" customHeight="1" spans="1:10">
      <c r="A12" s="9">
        <v>9</v>
      </c>
      <c r="B12" s="10" t="s">
        <v>21</v>
      </c>
      <c r="C12" s="11" t="s">
        <v>14</v>
      </c>
      <c r="D12" s="11"/>
      <c r="E12" s="11"/>
      <c r="F12" s="11"/>
      <c r="G12" s="11">
        <v>3</v>
      </c>
      <c r="H12" s="11">
        <v>3000</v>
      </c>
      <c r="I12" s="11">
        <f>D12+E12+F12+H12</f>
        <v>3000</v>
      </c>
      <c r="J12" s="11"/>
    </row>
    <row r="13" s="2" customFormat="1" ht="18" customHeight="1" spans="1:10">
      <c r="A13" s="9">
        <v>10</v>
      </c>
      <c r="B13" s="10" t="s">
        <v>22</v>
      </c>
      <c r="C13" s="11" t="s">
        <v>14</v>
      </c>
      <c r="D13" s="11"/>
      <c r="E13" s="11"/>
      <c r="F13" s="11"/>
      <c r="G13" s="11">
        <v>14</v>
      </c>
      <c r="H13" s="11">
        <v>14000</v>
      </c>
      <c r="I13" s="11">
        <f>D13+E13+F13+H13</f>
        <v>14000</v>
      </c>
      <c r="J13" s="11"/>
    </row>
    <row r="14" s="2" customFormat="1" ht="18" customHeight="1" spans="1:10">
      <c r="A14" s="9">
        <v>11</v>
      </c>
      <c r="B14" s="10" t="s">
        <v>23</v>
      </c>
      <c r="C14" s="11" t="s">
        <v>14</v>
      </c>
      <c r="D14" s="11">
        <v>386034.66</v>
      </c>
      <c r="E14" s="11">
        <v>16900</v>
      </c>
      <c r="F14" s="11"/>
      <c r="G14" s="11"/>
      <c r="H14" s="11"/>
      <c r="I14" s="11">
        <f t="shared" ref="I14:I36" si="0">D14+E14+F14+H14</f>
        <v>402934.66</v>
      </c>
      <c r="J14" s="11"/>
    </row>
    <row r="15" s="2" customFormat="1" ht="18" customHeight="1" spans="1:10">
      <c r="A15" s="9">
        <v>12</v>
      </c>
      <c r="B15" s="10" t="s">
        <v>24</v>
      </c>
      <c r="C15" s="11" t="s">
        <v>14</v>
      </c>
      <c r="D15" s="11">
        <v>1066579.2</v>
      </c>
      <c r="E15" s="11"/>
      <c r="F15" s="11"/>
      <c r="G15" s="11">
        <v>5</v>
      </c>
      <c r="H15" s="11">
        <v>5000</v>
      </c>
      <c r="I15" s="11">
        <f t="shared" si="0"/>
        <v>1071579.2</v>
      </c>
      <c r="J15" s="11" t="s">
        <v>25</v>
      </c>
    </row>
    <row r="16" s="2" customFormat="1" ht="18" customHeight="1" spans="1:10">
      <c r="A16" s="9">
        <v>13</v>
      </c>
      <c r="B16" s="10"/>
      <c r="C16" s="11" t="s">
        <v>14</v>
      </c>
      <c r="D16" s="11"/>
      <c r="E16" s="11"/>
      <c r="F16" s="11"/>
      <c r="G16" s="11">
        <v>4</v>
      </c>
      <c r="H16" s="11">
        <v>4000</v>
      </c>
      <c r="I16" s="11">
        <f t="shared" si="0"/>
        <v>4000</v>
      </c>
      <c r="J16" s="11" t="s">
        <v>26</v>
      </c>
    </row>
    <row r="17" s="2" customFormat="1" ht="18" customHeight="1" spans="1:10">
      <c r="A17" s="9">
        <v>14</v>
      </c>
      <c r="B17" s="10"/>
      <c r="C17" s="11" t="s">
        <v>14</v>
      </c>
      <c r="D17" s="11"/>
      <c r="E17" s="11"/>
      <c r="F17" s="11">
        <v>4100</v>
      </c>
      <c r="G17" s="11">
        <v>2</v>
      </c>
      <c r="H17" s="11">
        <v>2000</v>
      </c>
      <c r="I17" s="11">
        <f t="shared" si="0"/>
        <v>6100</v>
      </c>
      <c r="J17" s="11" t="s">
        <v>27</v>
      </c>
    </row>
    <row r="18" s="2" customFormat="1" ht="18" customHeight="1" spans="1:10">
      <c r="A18" s="9">
        <v>15</v>
      </c>
      <c r="B18" s="10"/>
      <c r="C18" s="11" t="s">
        <v>14</v>
      </c>
      <c r="D18" s="11"/>
      <c r="E18" s="11"/>
      <c r="F18" s="11">
        <v>7350</v>
      </c>
      <c r="G18" s="11">
        <v>4</v>
      </c>
      <c r="H18" s="11">
        <v>4000</v>
      </c>
      <c r="I18" s="11">
        <f t="shared" si="0"/>
        <v>11350</v>
      </c>
      <c r="J18" s="11" t="s">
        <v>28</v>
      </c>
    </row>
    <row r="19" s="2" customFormat="1" ht="18" customHeight="1" spans="1:10">
      <c r="A19" s="9">
        <v>16</v>
      </c>
      <c r="B19" s="10" t="s">
        <v>16</v>
      </c>
      <c r="C19" s="11" t="s">
        <v>14</v>
      </c>
      <c r="D19" s="11">
        <v>69595.2</v>
      </c>
      <c r="E19" s="11"/>
      <c r="F19" s="11"/>
      <c r="G19" s="11"/>
      <c r="H19" s="11"/>
      <c r="I19" s="11">
        <f t="shared" si="0"/>
        <v>69595.2</v>
      </c>
      <c r="J19" s="11"/>
    </row>
    <row r="20" s="2" customFormat="1" ht="18" customHeight="1" spans="1:10">
      <c r="A20" s="9">
        <v>17</v>
      </c>
      <c r="B20" s="10" t="s">
        <v>29</v>
      </c>
      <c r="C20" s="11" t="s">
        <v>14</v>
      </c>
      <c r="D20" s="11"/>
      <c r="E20" s="11"/>
      <c r="F20" s="11"/>
      <c r="G20" s="11">
        <v>8</v>
      </c>
      <c r="H20" s="11">
        <v>8000</v>
      </c>
      <c r="I20" s="11">
        <f t="shared" si="0"/>
        <v>8000</v>
      </c>
      <c r="J20" s="11"/>
    </row>
    <row r="21" s="2" customFormat="1" ht="18" customHeight="1" spans="1:10">
      <c r="A21" s="9">
        <v>18</v>
      </c>
      <c r="B21" s="10" t="s">
        <v>30</v>
      </c>
      <c r="C21" s="11" t="s">
        <v>12</v>
      </c>
      <c r="D21" s="11">
        <v>20040</v>
      </c>
      <c r="E21" s="11">
        <v>616.65</v>
      </c>
      <c r="F21" s="11"/>
      <c r="G21" s="11"/>
      <c r="H21" s="11"/>
      <c r="I21" s="11">
        <f t="shared" si="0"/>
        <v>20656.65</v>
      </c>
      <c r="J21" s="11" t="s">
        <v>31</v>
      </c>
    </row>
    <row r="22" s="2" customFormat="1" ht="18" customHeight="1" spans="1:10">
      <c r="A22" s="9">
        <v>19</v>
      </c>
      <c r="B22" s="10" t="s">
        <v>30</v>
      </c>
      <c r="C22" s="11" t="s">
        <v>12</v>
      </c>
      <c r="D22" s="11"/>
      <c r="E22" s="11">
        <v>6487.43</v>
      </c>
      <c r="F22" s="11"/>
      <c r="G22" s="11"/>
      <c r="H22" s="11"/>
      <c r="I22" s="11">
        <f t="shared" si="0"/>
        <v>6487.43</v>
      </c>
      <c r="J22" s="11" t="s">
        <v>32</v>
      </c>
    </row>
    <row r="23" s="2" customFormat="1" ht="18" customHeight="1" spans="1:10">
      <c r="A23" s="9">
        <v>20</v>
      </c>
      <c r="B23" s="10" t="s">
        <v>33</v>
      </c>
      <c r="C23" s="11" t="s">
        <v>14</v>
      </c>
      <c r="D23" s="10">
        <v>473419.34</v>
      </c>
      <c r="E23" s="11"/>
      <c r="F23" s="11"/>
      <c r="G23" s="11"/>
      <c r="H23" s="11"/>
      <c r="I23" s="10">
        <f t="shared" si="0"/>
        <v>473419.34</v>
      </c>
      <c r="J23" s="11" t="s">
        <v>34</v>
      </c>
    </row>
    <row r="24" s="2" customFormat="1" ht="18" customHeight="1" spans="1:10">
      <c r="A24" s="9">
        <v>21</v>
      </c>
      <c r="B24" s="10" t="s">
        <v>35</v>
      </c>
      <c r="C24" s="11" t="s">
        <v>12</v>
      </c>
      <c r="D24" s="11">
        <v>8500</v>
      </c>
      <c r="E24" s="11">
        <v>2945.16</v>
      </c>
      <c r="F24" s="11"/>
      <c r="G24" s="11">
        <v>7</v>
      </c>
      <c r="H24" s="11">
        <v>7000</v>
      </c>
      <c r="I24" s="11">
        <f t="shared" si="0"/>
        <v>18445.16</v>
      </c>
      <c r="J24" s="11"/>
    </row>
    <row r="25" s="2" customFormat="1" ht="18" customHeight="1" spans="1:10">
      <c r="A25" s="9">
        <v>22</v>
      </c>
      <c r="B25" s="10" t="s">
        <v>36</v>
      </c>
      <c r="C25" s="11" t="s">
        <v>14</v>
      </c>
      <c r="D25" s="11"/>
      <c r="E25" s="11"/>
      <c r="F25" s="11">
        <v>3800</v>
      </c>
      <c r="G25" s="11">
        <v>4</v>
      </c>
      <c r="H25" s="11">
        <v>4000</v>
      </c>
      <c r="I25" s="11">
        <f t="shared" si="0"/>
        <v>7800</v>
      </c>
      <c r="J25" s="11"/>
    </row>
    <row r="26" s="2" customFormat="1" ht="18" customHeight="1" spans="1:10">
      <c r="A26" s="9">
        <v>23</v>
      </c>
      <c r="B26" s="10" t="s">
        <v>37</v>
      </c>
      <c r="C26" s="11" t="s">
        <v>12</v>
      </c>
      <c r="D26" s="11">
        <v>22500</v>
      </c>
      <c r="E26" s="11">
        <v>4465.79</v>
      </c>
      <c r="F26" s="11"/>
      <c r="G26" s="11"/>
      <c r="H26" s="11"/>
      <c r="I26" s="11">
        <f t="shared" si="0"/>
        <v>26965.79</v>
      </c>
      <c r="J26" s="11"/>
    </row>
    <row r="27" s="3" customFormat="1" ht="18" customHeight="1" spans="1:16381">
      <c r="A27" s="9">
        <v>24</v>
      </c>
      <c r="B27" s="10" t="s">
        <v>16</v>
      </c>
      <c r="C27" s="11" t="s">
        <v>14</v>
      </c>
      <c r="D27" s="11"/>
      <c r="E27" s="11"/>
      <c r="F27" s="11"/>
      <c r="G27" s="11">
        <v>2</v>
      </c>
      <c r="H27" s="11">
        <v>2000</v>
      </c>
      <c r="I27" s="11">
        <f t="shared" si="0"/>
        <v>2000</v>
      </c>
      <c r="J27" s="11" t="s">
        <v>38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</row>
    <row r="28" s="3" customFormat="1" ht="18" customHeight="1" spans="1:16381">
      <c r="A28" s="9">
        <v>25</v>
      </c>
      <c r="B28" s="10" t="s">
        <v>39</v>
      </c>
      <c r="C28" s="11" t="s">
        <v>14</v>
      </c>
      <c r="D28" s="11"/>
      <c r="E28" s="11"/>
      <c r="F28" s="11"/>
      <c r="G28" s="11">
        <v>1</v>
      </c>
      <c r="H28" s="11">
        <v>1000</v>
      </c>
      <c r="I28" s="11">
        <f t="shared" si="0"/>
        <v>1000</v>
      </c>
      <c r="J28" s="11" t="s">
        <v>40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</row>
    <row r="29" s="3" customFormat="1" ht="18" customHeight="1" spans="1:16381">
      <c r="A29" s="9">
        <v>26</v>
      </c>
      <c r="B29" s="10" t="s">
        <v>41</v>
      </c>
      <c r="C29" s="11" t="s">
        <v>14</v>
      </c>
      <c r="D29" s="11"/>
      <c r="E29" s="11"/>
      <c r="F29" s="11"/>
      <c r="G29" s="11">
        <v>15</v>
      </c>
      <c r="H29" s="11">
        <v>15000</v>
      </c>
      <c r="I29" s="11">
        <f t="shared" si="0"/>
        <v>15000</v>
      </c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</row>
    <row r="30" s="3" customFormat="1" ht="18" customHeight="1" spans="1:16381">
      <c r="A30" s="9">
        <v>27</v>
      </c>
      <c r="B30" s="10" t="s">
        <v>29</v>
      </c>
      <c r="C30" s="11" t="s">
        <v>14</v>
      </c>
      <c r="D30" s="11"/>
      <c r="E30" s="11"/>
      <c r="F30" s="11"/>
      <c r="G30" s="11">
        <v>2</v>
      </c>
      <c r="H30" s="11">
        <v>2000</v>
      </c>
      <c r="I30" s="11">
        <f t="shared" si="0"/>
        <v>2000</v>
      </c>
      <c r="J30" s="1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</row>
    <row r="31" s="3" customFormat="1" ht="18" customHeight="1" spans="1:16381">
      <c r="A31" s="9">
        <v>28</v>
      </c>
      <c r="B31" s="10" t="s">
        <v>42</v>
      </c>
      <c r="C31" s="11" t="s">
        <v>14</v>
      </c>
      <c r="D31" s="11">
        <v>156744</v>
      </c>
      <c r="E31" s="11"/>
      <c r="F31" s="11"/>
      <c r="G31" s="11"/>
      <c r="H31" s="11"/>
      <c r="I31" s="11">
        <f t="shared" si="0"/>
        <v>156744</v>
      </c>
      <c r="J31" s="1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</row>
    <row r="32" s="3" customFormat="1" ht="18" customHeight="1" spans="1:16381">
      <c r="A32" s="9">
        <v>29</v>
      </c>
      <c r="B32" s="10" t="s">
        <v>43</v>
      </c>
      <c r="C32" s="11" t="s">
        <v>14</v>
      </c>
      <c r="D32" s="11">
        <v>134602</v>
      </c>
      <c r="E32" s="11"/>
      <c r="F32" s="11"/>
      <c r="G32" s="11"/>
      <c r="H32" s="11"/>
      <c r="I32" s="11">
        <f t="shared" si="0"/>
        <v>134602</v>
      </c>
      <c r="J32" s="1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</row>
    <row r="33" s="2" customFormat="1" ht="18" customHeight="1" spans="1:10">
      <c r="A33" s="9">
        <v>30</v>
      </c>
      <c r="B33" s="10" t="s">
        <v>16</v>
      </c>
      <c r="C33" s="11" t="s">
        <v>14</v>
      </c>
      <c r="D33" s="10">
        <v>29000</v>
      </c>
      <c r="E33" s="11">
        <v>14730.91</v>
      </c>
      <c r="F33" s="11">
        <v>544</v>
      </c>
      <c r="G33" s="11">
        <v>4</v>
      </c>
      <c r="H33" s="11">
        <v>4000</v>
      </c>
      <c r="I33" s="10">
        <f t="shared" si="0"/>
        <v>48274.91</v>
      </c>
      <c r="J33" s="11" t="s">
        <v>44</v>
      </c>
    </row>
    <row r="34" s="2" customFormat="1" ht="18" customHeight="1" spans="1:10">
      <c r="A34" s="9">
        <v>31</v>
      </c>
      <c r="B34" s="10" t="s">
        <v>16</v>
      </c>
      <c r="C34" s="11" t="s">
        <v>14</v>
      </c>
      <c r="D34" s="11">
        <v>172800</v>
      </c>
      <c r="E34" s="11"/>
      <c r="F34" s="11"/>
      <c r="G34" s="11"/>
      <c r="H34" s="11"/>
      <c r="I34" s="11">
        <f t="shared" si="0"/>
        <v>172800</v>
      </c>
      <c r="J34" s="11" t="s">
        <v>45</v>
      </c>
    </row>
    <row r="35" s="2" customFormat="1" ht="18" customHeight="1" spans="1:10">
      <c r="A35" s="9">
        <v>32</v>
      </c>
      <c r="B35" s="10" t="s">
        <v>16</v>
      </c>
      <c r="C35" s="11" t="s">
        <v>14</v>
      </c>
      <c r="D35" s="11"/>
      <c r="E35" s="11">
        <v>21663.64</v>
      </c>
      <c r="F35" s="11"/>
      <c r="G35" s="11">
        <v>3</v>
      </c>
      <c r="H35" s="11">
        <v>3000</v>
      </c>
      <c r="I35" s="11">
        <f t="shared" si="0"/>
        <v>24663.64</v>
      </c>
      <c r="J35" s="11" t="s">
        <v>46</v>
      </c>
    </row>
    <row r="36" s="2" customFormat="1" ht="18" customHeight="1" spans="1:10">
      <c r="A36" s="9">
        <v>33</v>
      </c>
      <c r="B36" s="10" t="s">
        <v>16</v>
      </c>
      <c r="C36" s="11" t="s">
        <v>14</v>
      </c>
      <c r="D36" s="11"/>
      <c r="E36" s="11">
        <v>47880</v>
      </c>
      <c r="F36" s="11">
        <v>7032.52</v>
      </c>
      <c r="G36" s="11"/>
      <c r="H36" s="11"/>
      <c r="I36" s="11">
        <f t="shared" si="0"/>
        <v>54912.52</v>
      </c>
      <c r="J36" s="11" t="s">
        <v>47</v>
      </c>
    </row>
    <row r="37" s="2" customFormat="1" ht="18" customHeight="1" spans="1:10">
      <c r="A37" s="9">
        <v>34</v>
      </c>
      <c r="B37" s="10" t="s">
        <v>16</v>
      </c>
      <c r="C37" s="11" t="s">
        <v>14</v>
      </c>
      <c r="D37" s="11"/>
      <c r="E37" s="11">
        <v>79960.78</v>
      </c>
      <c r="F37" s="11">
        <v>2788.5</v>
      </c>
      <c r="G37" s="11">
        <v>4</v>
      </c>
      <c r="H37" s="11">
        <v>4000</v>
      </c>
      <c r="I37" s="11">
        <f>E37+F37+H37</f>
        <v>86749.28</v>
      </c>
      <c r="J37" s="11" t="s">
        <v>48</v>
      </c>
    </row>
    <row r="38" s="2" customFormat="1" ht="18" customHeight="1" spans="1:10">
      <c r="A38" s="9">
        <v>35</v>
      </c>
      <c r="B38" s="10" t="s">
        <v>16</v>
      </c>
      <c r="C38" s="11" t="s">
        <v>14</v>
      </c>
      <c r="D38" s="11"/>
      <c r="E38" s="11">
        <v>21241.53</v>
      </c>
      <c r="F38" s="11"/>
      <c r="G38" s="11"/>
      <c r="H38" s="11"/>
      <c r="I38" s="11">
        <f>SUM(E38:H38)</f>
        <v>21241.53</v>
      </c>
      <c r="J38" s="11" t="s">
        <v>18</v>
      </c>
    </row>
    <row r="39" s="2" customFormat="1" ht="18" customHeight="1" spans="1:10">
      <c r="A39" s="9">
        <v>36</v>
      </c>
      <c r="B39" s="10" t="s">
        <v>16</v>
      </c>
      <c r="C39" s="11" t="s">
        <v>14</v>
      </c>
      <c r="D39" s="11"/>
      <c r="E39" s="11"/>
      <c r="F39" s="11"/>
      <c r="G39" s="11">
        <v>4</v>
      </c>
      <c r="H39" s="11">
        <v>4000</v>
      </c>
      <c r="I39" s="11">
        <v>4000</v>
      </c>
      <c r="J39" s="11" t="s">
        <v>20</v>
      </c>
    </row>
    <row r="40" s="2" customFormat="1" ht="18" customHeight="1" spans="1:10">
      <c r="A40" s="9">
        <v>37</v>
      </c>
      <c r="B40" s="11" t="s">
        <v>49</v>
      </c>
      <c r="C40" s="11" t="s">
        <v>14</v>
      </c>
      <c r="D40" s="11"/>
      <c r="E40" s="11">
        <v>10060</v>
      </c>
      <c r="F40" s="11">
        <v>1500</v>
      </c>
      <c r="G40" s="11"/>
      <c r="H40" s="11"/>
      <c r="I40" s="11">
        <f>SUM(E40:H40)</f>
        <v>11560</v>
      </c>
      <c r="J40" s="11"/>
    </row>
    <row r="41" s="2" customFormat="1" ht="18" customHeight="1" spans="1:10">
      <c r="A41" s="9">
        <v>38</v>
      </c>
      <c r="B41" s="10" t="s">
        <v>50</v>
      </c>
      <c r="C41" s="11" t="s">
        <v>14</v>
      </c>
      <c r="D41" s="11">
        <v>220000</v>
      </c>
      <c r="E41" s="11">
        <v>33500</v>
      </c>
      <c r="F41" s="11">
        <v>1299.99</v>
      </c>
      <c r="G41" s="11">
        <v>6</v>
      </c>
      <c r="H41" s="11">
        <v>6000</v>
      </c>
      <c r="I41" s="11">
        <f t="shared" ref="I41:I46" si="1">D41+E41+F41+H41</f>
        <v>260799.99</v>
      </c>
      <c r="J41" s="11"/>
    </row>
    <row r="42" s="2" customFormat="1" ht="18" customHeight="1" spans="1:10">
      <c r="A42" s="9">
        <v>39</v>
      </c>
      <c r="B42" s="10" t="s">
        <v>19</v>
      </c>
      <c r="C42" s="11" t="s">
        <v>14</v>
      </c>
      <c r="D42" s="11">
        <v>91884</v>
      </c>
      <c r="E42" s="11">
        <v>6501.24</v>
      </c>
      <c r="F42" s="11"/>
      <c r="G42" s="11"/>
      <c r="H42" s="11"/>
      <c r="I42" s="11">
        <f t="shared" si="1"/>
        <v>98385.24</v>
      </c>
      <c r="J42" s="11" t="s">
        <v>51</v>
      </c>
    </row>
    <row r="43" s="2" customFormat="1" ht="18" customHeight="1" spans="1:10">
      <c r="A43" s="9">
        <v>40</v>
      </c>
      <c r="B43" s="10" t="s">
        <v>52</v>
      </c>
      <c r="C43" s="11" t="s">
        <v>12</v>
      </c>
      <c r="D43" s="11">
        <v>30000</v>
      </c>
      <c r="E43" s="11">
        <v>3249.5</v>
      </c>
      <c r="F43" s="11"/>
      <c r="G43" s="11"/>
      <c r="H43" s="11"/>
      <c r="I43" s="11">
        <f>SUM(D43:H43)</f>
        <v>33249.5</v>
      </c>
      <c r="J43" s="11"/>
    </row>
    <row r="44" s="2" customFormat="1" ht="18" customHeight="1" spans="1:10">
      <c r="A44" s="9">
        <v>41</v>
      </c>
      <c r="B44" s="10" t="s">
        <v>53</v>
      </c>
      <c r="C44" s="11" t="s">
        <v>14</v>
      </c>
      <c r="D44" s="11"/>
      <c r="E44" s="11">
        <v>108666.69</v>
      </c>
      <c r="F44" s="11"/>
      <c r="G44" s="11">
        <v>9</v>
      </c>
      <c r="H44" s="11">
        <v>9000</v>
      </c>
      <c r="I44" s="11">
        <f>E44+H44</f>
        <v>117666.69</v>
      </c>
      <c r="J44" s="11"/>
    </row>
    <row r="45" s="2" customFormat="1" ht="18" customHeight="1" spans="1:10">
      <c r="A45" s="9">
        <v>42</v>
      </c>
      <c r="B45" s="10" t="s">
        <v>54</v>
      </c>
      <c r="C45" s="11" t="s">
        <v>14</v>
      </c>
      <c r="D45" s="11"/>
      <c r="E45" s="11">
        <v>96893.7</v>
      </c>
      <c r="F45" s="11"/>
      <c r="G45" s="11"/>
      <c r="H45" s="11"/>
      <c r="I45" s="11">
        <f>SUM(D45:H45)</f>
        <v>96893.7</v>
      </c>
      <c r="J45" s="11"/>
    </row>
    <row r="46" s="2" customFormat="1" ht="18" customHeight="1" spans="1:10">
      <c r="A46" s="9">
        <v>43</v>
      </c>
      <c r="B46" s="10" t="s">
        <v>55</v>
      </c>
      <c r="C46" s="11" t="s">
        <v>14</v>
      </c>
      <c r="D46" s="11">
        <v>71132.16</v>
      </c>
      <c r="E46" s="11">
        <v>4500</v>
      </c>
      <c r="F46" s="11">
        <v>90</v>
      </c>
      <c r="G46" s="11">
        <v>2</v>
      </c>
      <c r="H46" s="11">
        <v>2000</v>
      </c>
      <c r="I46" s="11">
        <f t="shared" si="1"/>
        <v>77722.16</v>
      </c>
      <c r="J46" s="11"/>
    </row>
    <row r="47" s="2" customFormat="1" ht="18" customHeight="1" spans="1:10">
      <c r="A47" s="9">
        <v>44</v>
      </c>
      <c r="B47" s="11" t="s">
        <v>56</v>
      </c>
      <c r="C47" s="11" t="s">
        <v>14</v>
      </c>
      <c r="D47" s="11">
        <v>24000</v>
      </c>
      <c r="E47" s="11"/>
      <c r="F47" s="11"/>
      <c r="G47" s="11"/>
      <c r="H47" s="11"/>
      <c r="I47" s="11">
        <f>SUM(D47:H47)</f>
        <v>24000</v>
      </c>
      <c r="J47" s="11"/>
    </row>
    <row r="48" s="1" customFormat="1" customHeight="1" spans="1:10">
      <c r="A48" s="5"/>
      <c r="B48" s="12" t="s">
        <v>57</v>
      </c>
      <c r="C48" s="5"/>
      <c r="D48" s="13">
        <f t="shared" ref="D48:I48" si="2">SUM(D4:D47)</f>
        <v>3104830.56</v>
      </c>
      <c r="E48" s="13">
        <f t="shared" si="2"/>
        <v>824414.91</v>
      </c>
      <c r="F48" s="13">
        <f t="shared" si="2"/>
        <v>30729.01</v>
      </c>
      <c r="G48" s="13">
        <f t="shared" si="2"/>
        <v>130</v>
      </c>
      <c r="H48" s="13">
        <f t="shared" si="2"/>
        <v>130000</v>
      </c>
      <c r="I48" s="13">
        <f t="shared" si="2"/>
        <v>4089974.48</v>
      </c>
      <c r="J48" s="5"/>
    </row>
  </sheetData>
  <autoFilter ref="A3:XFD48">
    <extLst/>
  </autoFilter>
  <mergeCells count="11">
    <mergeCell ref="A1:I1"/>
    <mergeCell ref="G2:H2"/>
    <mergeCell ref="A2:A3"/>
    <mergeCell ref="B2:B3"/>
    <mergeCell ref="B15:B18"/>
    <mergeCell ref="C2:C3"/>
    <mergeCell ref="D2:D3"/>
    <mergeCell ref="E2:E3"/>
    <mergeCell ref="F2:F3"/>
    <mergeCell ref="I2:I3"/>
    <mergeCell ref="J2:J3"/>
  </mergeCells>
  <pageMargins left="0.393055555555556" right="0.393055555555556" top="0.196527777777778" bottom="0.196527777777778" header="0" footer="0.196527777777778"/>
  <pageSetup paperSize="9" orientation="landscape" horizontalDpi="600"/>
  <headerFooter/>
  <ignoredErrors>
    <ignoredError sqref="I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蒙面大侠。</cp:lastModifiedBy>
  <dcterms:created xsi:type="dcterms:W3CDTF">2023-08-11T08:12:00Z</dcterms:created>
  <dcterms:modified xsi:type="dcterms:W3CDTF">2023-08-24T04:24:34Z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6CE94BAB36A94818B5701C12D86B6485</vt:lpwstr>
  </property>
  <property fmtid="{D5CDD505-2E9C-101B-9397-08002B2CF9AE}" pid="3" name="KSOProductBuildVer">
    <vt:lpwstr>2052-11.1.0.12763</vt:lpwstr>
  </property>
</Properties>
</file>