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总表" sheetId="20" r:id="rId1"/>
    <sheet name="生产总值" sheetId="12" r:id="rId2"/>
    <sheet name="农业" sheetId="19" r:id="rId3"/>
    <sheet name="支柱产业（续表）" sheetId="23" r:id="rId4"/>
    <sheet name="规模工业" sheetId="24" r:id="rId5"/>
    <sheet name="建筑业1" sheetId="26" r:id="rId6"/>
    <sheet name="投资1" sheetId="28" r:id="rId7"/>
    <sheet name="投资续表" sheetId="34" r:id="rId8"/>
    <sheet name="社零" sheetId="29" r:id="rId9"/>
    <sheet name="社零续表一" sheetId="42" r:id="rId10"/>
    <sheet name="社零续表二" sheetId="31" r:id="rId11"/>
    <sheet name="服务业" sheetId="18" r:id="rId12"/>
    <sheet name="服务业续表" sheetId="32" r:id="rId13"/>
    <sheet name="财政金融" sheetId="9" r:id="rId14"/>
    <sheet name="居民收入工资总额" sheetId="10" r:id="rId15"/>
    <sheet name="一套表" sheetId="41" r:id="rId16"/>
    <sheet name="GDP、一产" sheetId="35" r:id="rId17"/>
    <sheet name="二产、三产" sheetId="36" r:id="rId18"/>
    <sheet name="非公、农业" sheetId="37" r:id="rId19"/>
    <sheet name="工业、投资" sheetId="38" r:id="rId20"/>
    <sheet name="贸易" sheetId="39" r:id="rId21"/>
    <sheet name="收入" sheetId="40" r:id="rId22"/>
  </sheets>
  <externalReferences>
    <externalReference r:id="rId23"/>
  </externalReferences>
  <definedNames>
    <definedName name="_Fill" hidden="1">[1]eqpmad2!#REF!</definedName>
    <definedName name="HWSheet">1</definedName>
    <definedName name="Module.Prix_SMC">Module.Prix_SMC</definedName>
    <definedName name="_xlnm.Print_Titles">#N/A</definedName>
  </definedNames>
  <calcPr calcId="144525" fullPrecision="0"/>
</workbook>
</file>

<file path=xl/sharedStrings.xml><?xml version="1.0" encoding="utf-8"?>
<sst xmlns="http://schemas.openxmlformats.org/spreadsheetml/2006/main" count="808" uniqueCount="427">
  <si>
    <t>中省市区主要经济指标完成情况（总表）</t>
  </si>
  <si>
    <t>全国</t>
  </si>
  <si>
    <t>全省</t>
  </si>
  <si>
    <t>全市</t>
  </si>
  <si>
    <t>全区</t>
  </si>
  <si>
    <t>上半年</t>
  </si>
  <si>
    <r>
      <rPr>
        <sz val="10"/>
        <rFont val="宋体"/>
        <charset val="134"/>
      </rPr>
      <t>同比增长（±</t>
    </r>
    <r>
      <rPr>
        <sz val="10"/>
        <rFont val="宋体"/>
        <charset val="134"/>
      </rPr>
      <t>%</t>
    </r>
    <r>
      <rPr>
        <sz val="10"/>
        <rFont val="宋体"/>
        <charset val="134"/>
      </rPr>
      <t>）</t>
    </r>
  </si>
  <si>
    <t>备 注</t>
  </si>
  <si>
    <t>一、生产总值（亿元）</t>
  </si>
  <si>
    <t xml:space="preserve">    第一产业</t>
  </si>
  <si>
    <t xml:space="preserve">    第二产业</t>
  </si>
  <si>
    <t xml:space="preserve">    第三产业</t>
  </si>
  <si>
    <t>二、经济结构</t>
  </si>
  <si>
    <t xml:space="preserve">    服务业增加值占GDP比重（％）</t>
  </si>
  <si>
    <t xml:space="preserve">    非公经济增加值占GDP比重（％）</t>
  </si>
  <si>
    <t>-</t>
  </si>
  <si>
    <t>三、规上工业增加值</t>
  </si>
  <si>
    <t>不含高新区、恒口示范区</t>
  </si>
  <si>
    <t>四、固定资产投资(不含农户、跨市）</t>
  </si>
  <si>
    <t xml:space="preserve">     # 房地产开发投资</t>
  </si>
  <si>
    <t xml:space="preserve">     # 工业投资</t>
  </si>
  <si>
    <t>五、社会消费品零售总额（亿元）</t>
  </si>
  <si>
    <t xml:space="preserve">     # 限上企业（单位）消费品零售额</t>
  </si>
  <si>
    <t>六、财政一般公共预算收入（亿元）</t>
  </si>
  <si>
    <t xml:space="preserve">    财政一般公共预算支出（亿元）</t>
  </si>
  <si>
    <t>七、金融机构人民币存款余额（亿元）</t>
  </si>
  <si>
    <t xml:space="preserve">    金融机构人民币贷款余额（亿元）</t>
  </si>
  <si>
    <t>八、城镇常住居民人均可支配收入（元）</t>
  </si>
  <si>
    <t xml:space="preserve">    农村常住居民人均可支配收入（元）</t>
  </si>
  <si>
    <t>九、公路客货运周转量</t>
  </si>
  <si>
    <t>十、累计新增“五上”企业单位数（个）</t>
  </si>
  <si>
    <t xml:space="preserve">     # 月度新增</t>
  </si>
  <si>
    <t>注：以上全区指标数据除备注专门标注外，其余指标均为辖区数据。</t>
  </si>
  <si>
    <t>生产总值（分表一）</t>
  </si>
  <si>
    <r>
      <rPr>
        <sz val="10"/>
        <rFont val="Times New Roman"/>
        <charset val="0"/>
      </rPr>
      <t xml:space="preserve">                                                                                                                                                    </t>
    </r>
    <r>
      <rPr>
        <sz val="10"/>
        <rFont val="宋体"/>
        <charset val="134"/>
      </rPr>
      <t>单位：万元</t>
    </r>
  </si>
  <si>
    <t>同比增长（±%）</t>
  </si>
  <si>
    <t>生产总值</t>
  </si>
  <si>
    <t xml:space="preserve">  第一产业</t>
  </si>
  <si>
    <t xml:space="preserve">  第二产业</t>
  </si>
  <si>
    <t xml:space="preserve">    工业</t>
  </si>
  <si>
    <t xml:space="preserve">     # 采矿业</t>
  </si>
  <si>
    <t xml:space="preserve">       制造业</t>
  </si>
  <si>
    <t xml:space="preserve">       电力、热力、燃气及水的生产和供应业</t>
  </si>
  <si>
    <t xml:space="preserve">    建筑业</t>
  </si>
  <si>
    <t xml:space="preserve">  第三产业</t>
  </si>
  <si>
    <t xml:space="preserve">    农林牧渔服务业</t>
  </si>
  <si>
    <t xml:space="preserve">    交通运输、仓储及邮政业</t>
  </si>
  <si>
    <t xml:space="preserve">    批发和零售业</t>
  </si>
  <si>
    <t xml:space="preserve">    住宿和餐饮业</t>
  </si>
  <si>
    <t xml:space="preserve">    金融业</t>
  </si>
  <si>
    <t xml:space="preserve">    房地产业</t>
  </si>
  <si>
    <t xml:space="preserve">    其他服务业</t>
  </si>
  <si>
    <t xml:space="preserve">      信息传输、软件和信息技术服务业</t>
  </si>
  <si>
    <t xml:space="preserve">      租赁和商务服务业</t>
  </si>
  <si>
    <t xml:space="preserve">      科学研究和技术服务业</t>
  </si>
  <si>
    <t xml:space="preserve">      水利、环境和公共设施管理业</t>
  </si>
  <si>
    <t xml:space="preserve">      居民服务、修理和其他服务业</t>
  </si>
  <si>
    <t xml:space="preserve">      教育</t>
  </si>
  <si>
    <t xml:space="preserve">      卫生和社会工作</t>
  </si>
  <si>
    <t xml:space="preserve">      文化、体育娱乐业</t>
  </si>
  <si>
    <t xml:space="preserve">      公共管理、社会保障和社会组织</t>
  </si>
  <si>
    <t>非公经济（分表二）</t>
  </si>
  <si>
    <t>单位：万元</t>
  </si>
  <si>
    <r>
      <rPr>
        <sz val="10"/>
        <rFont val="宋体"/>
        <charset val="134"/>
      </rPr>
      <t>占</t>
    </r>
    <r>
      <rPr>
        <sz val="10"/>
        <rFont val="宋体"/>
        <charset val="134"/>
      </rPr>
      <t>GDP</t>
    </r>
    <r>
      <rPr>
        <sz val="10"/>
        <rFont val="宋体"/>
        <charset val="134"/>
      </rPr>
      <t>及三次产业比重（</t>
    </r>
    <r>
      <rPr>
        <sz val="10"/>
        <rFont val="宋体"/>
        <charset val="134"/>
      </rPr>
      <t>%</t>
    </r>
    <r>
      <rPr>
        <sz val="10"/>
        <rFont val="宋体"/>
        <charset val="134"/>
      </rPr>
      <t>）</t>
    </r>
  </si>
  <si>
    <t>非公经济增加值</t>
  </si>
  <si>
    <r>
      <rPr>
        <sz val="10"/>
        <rFont val="宋体"/>
        <charset val="134"/>
      </rPr>
      <t xml:space="preserve">     </t>
    </r>
    <r>
      <rPr>
        <sz val="10"/>
        <rFont val="宋体"/>
        <charset val="134"/>
      </rPr>
      <t>第一产业</t>
    </r>
  </si>
  <si>
    <r>
      <rPr>
        <sz val="10"/>
        <rFont val="宋体"/>
        <charset val="134"/>
      </rPr>
      <t xml:space="preserve">     </t>
    </r>
    <r>
      <rPr>
        <sz val="10"/>
        <rFont val="宋体"/>
        <charset val="134"/>
      </rPr>
      <t>第二产业</t>
    </r>
  </si>
  <si>
    <r>
      <rPr>
        <sz val="10"/>
        <rFont val="宋体"/>
        <charset val="134"/>
      </rPr>
      <t xml:space="preserve">     </t>
    </r>
    <r>
      <rPr>
        <sz val="10"/>
        <rFont val="宋体"/>
        <charset val="134"/>
      </rPr>
      <t>第三产业</t>
    </r>
  </si>
  <si>
    <t>注：GDP、非公增加值绝对量均为现价，GDP增速为不变价。</t>
  </si>
  <si>
    <t>农林牧渔业（分表三）</t>
  </si>
  <si>
    <t>上年同期</t>
  </si>
  <si>
    <t>同比增长(±%)</t>
  </si>
  <si>
    <t>农林牧渔业总产值(万元)</t>
  </si>
  <si>
    <t xml:space="preserve">  # 农业</t>
  </si>
  <si>
    <t xml:space="preserve">    林业</t>
  </si>
  <si>
    <t xml:space="preserve">    牧业</t>
  </si>
  <si>
    <t xml:space="preserve">    渔业</t>
  </si>
  <si>
    <t>农林牧渔业增加值(万元)</t>
  </si>
  <si>
    <t xml:space="preserve">   # 农业</t>
  </si>
  <si>
    <t xml:space="preserve">     林业</t>
  </si>
  <si>
    <t xml:space="preserve">     牧业</t>
  </si>
  <si>
    <t xml:space="preserve">     渔业</t>
  </si>
  <si>
    <t xml:space="preserve">     农林牧渔服务业</t>
  </si>
  <si>
    <t>夏粮面积（亩）</t>
  </si>
  <si>
    <t>夏粮产量（吨）</t>
  </si>
  <si>
    <t>蔬菜面积（亩）</t>
  </si>
  <si>
    <t>蔬菜产量（吨）</t>
  </si>
  <si>
    <t>中药材面积（亩）</t>
  </si>
  <si>
    <t>中药材产量（吨）</t>
  </si>
  <si>
    <t>园林水果面积（亩）</t>
  </si>
  <si>
    <t>水果产量（吨）</t>
  </si>
  <si>
    <t>茶园面积（亩）</t>
  </si>
  <si>
    <t>茶叶产量（吨）</t>
  </si>
  <si>
    <t>生猪饲养量（头）</t>
  </si>
  <si>
    <t xml:space="preserve">  # 猪出栏头数（头）</t>
  </si>
  <si>
    <t xml:space="preserve">    猪存栏头数（头）</t>
  </si>
  <si>
    <t>肉类总产量（吨）</t>
  </si>
  <si>
    <t xml:space="preserve">  # 猪肉</t>
  </si>
  <si>
    <t xml:space="preserve">    牛肉</t>
  </si>
  <si>
    <t xml:space="preserve">    羊肉</t>
  </si>
  <si>
    <t xml:space="preserve">    禽肉</t>
  </si>
  <si>
    <t>禽蛋产量（吨）</t>
  </si>
  <si>
    <t>水产品产量（吨）</t>
  </si>
  <si>
    <t>注：农林牧渔业总产值、增加值绝对量均为现价，速度均为可比价。</t>
  </si>
  <si>
    <t>规模以上工业（续表）</t>
  </si>
  <si>
    <t>上半年      同比增长(±%)</t>
  </si>
  <si>
    <t>六、汉滨区支柱产业总产值</t>
  </si>
  <si>
    <t xml:space="preserve">  1.清洁能源</t>
  </si>
  <si>
    <t xml:space="preserve">     电力、热力生产和供应业</t>
  </si>
  <si>
    <t xml:space="preserve">     燃气生产和供应业　</t>
  </si>
  <si>
    <t xml:space="preserve">     水的生产和供应业　</t>
  </si>
  <si>
    <t xml:space="preserve">  2.富硒食品</t>
  </si>
  <si>
    <t xml:space="preserve">     农副食品加工业</t>
  </si>
  <si>
    <t xml:space="preserve">     食品制造业</t>
  </si>
  <si>
    <t xml:space="preserve">     酒、饮料及精制茶制造业</t>
  </si>
  <si>
    <t xml:space="preserve">  3.装备制造</t>
  </si>
  <si>
    <t xml:space="preserve">     金属制品业</t>
  </si>
  <si>
    <t xml:space="preserve">     通用设备制造业</t>
  </si>
  <si>
    <t xml:space="preserve">     专用设备制造业</t>
  </si>
  <si>
    <t xml:space="preserve">     汽车制造业</t>
  </si>
  <si>
    <t xml:space="preserve">     铁路、船舶、航空航天和其他运输设备制造业</t>
  </si>
  <si>
    <t xml:space="preserve">     电气机械和器材制造业</t>
  </si>
  <si>
    <t xml:space="preserve">     仪器仪表制造业</t>
  </si>
  <si>
    <t xml:space="preserve">  4.新型材料</t>
  </si>
  <si>
    <t xml:space="preserve">     非金属矿采选业</t>
  </si>
  <si>
    <t xml:space="preserve">     非金属矿物制品业</t>
  </si>
  <si>
    <t xml:space="preserve">  5.生物医药</t>
  </si>
  <si>
    <t xml:space="preserve">     化学原料和化学制品制造业</t>
  </si>
  <si>
    <t xml:space="preserve">     医药制造业</t>
  </si>
  <si>
    <t xml:space="preserve">     橡胶和塑料制品业</t>
  </si>
  <si>
    <t xml:space="preserve">  6.纺织服装</t>
  </si>
  <si>
    <t xml:space="preserve">     纺织业</t>
  </si>
  <si>
    <t xml:space="preserve">     纺织服装、服装业</t>
  </si>
  <si>
    <t>规模以上工业（分表四）</t>
  </si>
  <si>
    <t>一、辖区规模以上工业企业数（个）</t>
  </si>
  <si>
    <t xml:space="preserve">    # 区  属</t>
  </si>
  <si>
    <t xml:space="preserve">      中省市</t>
  </si>
  <si>
    <t xml:space="preserve">      恒口示范区</t>
  </si>
  <si>
    <t xml:space="preserve">      高新区</t>
  </si>
  <si>
    <t>二、规模以上工业增加值</t>
  </si>
  <si>
    <t xml:space="preserve">    # 汉滨区</t>
  </si>
  <si>
    <t>三、规模以上工业总产值</t>
  </si>
  <si>
    <t xml:space="preserve">      # 区  属</t>
  </si>
  <si>
    <t xml:space="preserve">        中省市</t>
  </si>
  <si>
    <t>四、规模以上工业销售产值</t>
  </si>
  <si>
    <t>五、产品销售率（%）</t>
  </si>
  <si>
    <t>注:1.规模以上工业增加值增速为可比价；规模以上工业总产值增速为现价。
   2.区属规模工业企业数包含陕西硒谷产业发展有限公司。</t>
  </si>
  <si>
    <t>资质以上建筑业（分表五）</t>
  </si>
  <si>
    <t>同比增长（±％）</t>
  </si>
  <si>
    <t>一、辖区资质以上建筑业企业数（个）</t>
  </si>
  <si>
    <t xml:space="preserve">      # 汉滨区</t>
  </si>
  <si>
    <t xml:space="preserve">        恒口示范区</t>
  </si>
  <si>
    <t xml:space="preserve">        高新区</t>
  </si>
  <si>
    <t>二、建筑业生产指标</t>
  </si>
  <si>
    <t xml:space="preserve">    1.签订的合同额</t>
  </si>
  <si>
    <t xml:space="preserve">      # 上年结转合同额</t>
  </si>
  <si>
    <t xml:space="preserve">        本年新签合同额</t>
  </si>
  <si>
    <t xml:space="preserve">    2.资质以上建筑业总产值</t>
  </si>
  <si>
    <t xml:space="preserve">      # 建筑工程产值</t>
  </si>
  <si>
    <t xml:space="preserve">        安装工程产值</t>
  </si>
  <si>
    <t xml:space="preserve">        其他产值</t>
  </si>
  <si>
    <t xml:space="preserve">    3.竣工产值</t>
  </si>
  <si>
    <t xml:space="preserve">    4.房屋建筑施工面积（万平方米）</t>
  </si>
  <si>
    <t xml:space="preserve">      # 新开工面积（万平方米）</t>
  </si>
  <si>
    <t xml:space="preserve">    5.房屋竣工面积(万平方米)</t>
  </si>
  <si>
    <t>三、从业人员</t>
  </si>
  <si>
    <t xml:space="preserve">    1.从事生产经营活动平均人数（人）</t>
  </si>
  <si>
    <t xml:space="preserve">    2.工程技术人员期末人数（人）</t>
  </si>
  <si>
    <t>固定资产投资（分表六）</t>
  </si>
  <si>
    <t>一、辖区固定资产投资总额</t>
  </si>
  <si>
    <t xml:space="preserve">      # 房地产开发投资</t>
  </si>
  <si>
    <t xml:space="preserve">        工业投资</t>
  </si>
  <si>
    <t xml:space="preserve">        民间投资</t>
  </si>
  <si>
    <t xml:space="preserve">      1.按隶属关系分</t>
  </si>
  <si>
    <t xml:space="preserve">          汉滨区</t>
  </si>
  <si>
    <t xml:space="preserve">          恒口示范区</t>
  </si>
  <si>
    <t xml:space="preserve">          高新区</t>
  </si>
  <si>
    <t xml:space="preserve">      2.按产业分： </t>
  </si>
  <si>
    <t xml:space="preserve">          第一产业 </t>
  </si>
  <si>
    <t xml:space="preserve">          第二产业 </t>
  </si>
  <si>
    <t xml:space="preserve">          第三产业 </t>
  </si>
  <si>
    <t>二、辖区500万元以上施工项目个数 （个）</t>
  </si>
  <si>
    <t xml:space="preserve">      # 新开工项目 </t>
  </si>
  <si>
    <t xml:space="preserve">        汉滨区5000万元以上施工项目（个）</t>
  </si>
  <si>
    <t>三、辖区房地产企业数（个）</t>
  </si>
  <si>
    <t>四、辖区商品房销售面积（平方米）</t>
  </si>
  <si>
    <t>固定资产投资（续表）</t>
  </si>
  <si>
    <t>上半年同比增长（±％）</t>
  </si>
  <si>
    <t>五、汉滨区固定资产投资总额</t>
  </si>
  <si>
    <t xml:space="preserve">    # 项目投资</t>
  </si>
  <si>
    <t xml:space="preserve">      房地产开发投资</t>
  </si>
  <si>
    <t xml:space="preserve">    # 工业投资</t>
  </si>
  <si>
    <t xml:space="preserve">       # 工业企业技术改造投资</t>
  </si>
  <si>
    <t xml:space="preserve">      民间投资 </t>
  </si>
  <si>
    <t xml:space="preserve">      基础设施投资</t>
  </si>
  <si>
    <t xml:space="preserve">      文化产业投资</t>
  </si>
  <si>
    <t xml:space="preserve">   1.按产业分： </t>
  </si>
  <si>
    <t xml:space="preserve">      第一产业 </t>
  </si>
  <si>
    <t xml:space="preserve">      第二产业 </t>
  </si>
  <si>
    <t xml:space="preserve">      第三产业 </t>
  </si>
  <si>
    <t xml:space="preserve">   2.按性质分： </t>
  </si>
  <si>
    <t xml:space="preserve">      新建 </t>
  </si>
  <si>
    <t xml:space="preserve">      扩建 </t>
  </si>
  <si>
    <t xml:space="preserve">      改建和技术改造 </t>
  </si>
  <si>
    <t xml:space="preserve">   3.按构成分： </t>
  </si>
  <si>
    <t xml:space="preserve">      建筑安装工程 </t>
  </si>
  <si>
    <t xml:space="preserve">      设备工器具购置 </t>
  </si>
  <si>
    <t xml:space="preserve">      其他费用 </t>
  </si>
  <si>
    <t xml:space="preserve">六、自年初累计新增固定资产 </t>
  </si>
  <si>
    <t>注：以上指标数据为汉滨区，不含恒口示范区和高新区。</t>
  </si>
  <si>
    <t>国内贸易（分表七）</t>
  </si>
  <si>
    <t>单位：亿元</t>
  </si>
  <si>
    <t>同比增长(±％)</t>
  </si>
  <si>
    <t>一、社会消费品零售总额</t>
  </si>
  <si>
    <t>二、限上企业（单位）消费品零售额</t>
  </si>
  <si>
    <t xml:space="preserve">   1.辖区按行业分</t>
  </si>
  <si>
    <t xml:space="preserve">        限额以上批发业</t>
  </si>
  <si>
    <t xml:space="preserve">        限额以上零售业</t>
  </si>
  <si>
    <t xml:space="preserve">        限额以上住宿业</t>
  </si>
  <si>
    <t xml:space="preserve">        限额以上餐饮业</t>
  </si>
  <si>
    <t xml:space="preserve">   2.汉滨区按行业分</t>
  </si>
  <si>
    <t>注：社会消费品零售总额增速按同口径计算的。</t>
  </si>
  <si>
    <t>国内贸易（续一）</t>
  </si>
  <si>
    <t>三、辖区限额以上批发零售和住宿餐饮企业数(个)</t>
  </si>
  <si>
    <t xml:space="preserve">     # 批发业</t>
  </si>
  <si>
    <t xml:space="preserve">       零售业</t>
  </si>
  <si>
    <t xml:space="preserve">       住宿业</t>
  </si>
  <si>
    <t xml:space="preserve">       餐饮业</t>
  </si>
  <si>
    <t>四、汉滨区限额以上批发零售和住宿餐饮企业数（个）</t>
  </si>
  <si>
    <t>五、恒口示范区限额以上批发零售和住宿餐饮企业数(个)</t>
  </si>
  <si>
    <t>六、高新区限额以上批发零售和住宿餐饮企业数（个）</t>
  </si>
  <si>
    <t>国内贸易（续二）</t>
  </si>
  <si>
    <t>七、汉滨区限上批发零售企业（单位）消费品零售额</t>
  </si>
  <si>
    <t xml:space="preserve">    其中：通过公共网络实现的商品销售</t>
  </si>
  <si>
    <t xml:space="preserve">    1.粮油、食品类</t>
  </si>
  <si>
    <t xml:space="preserve">    2.饮料类</t>
  </si>
  <si>
    <t xml:space="preserve">    3.烟酒类</t>
  </si>
  <si>
    <t xml:space="preserve">    4.服装、鞋帽、针纺织品类</t>
  </si>
  <si>
    <t xml:space="preserve">    5.化妆品类</t>
  </si>
  <si>
    <t xml:space="preserve">    6.金银珠宝类</t>
  </si>
  <si>
    <t xml:space="preserve">    7.日用品类</t>
  </si>
  <si>
    <t xml:space="preserve">    8.五金、电料类</t>
  </si>
  <si>
    <t xml:space="preserve">    9.体育、娱乐用品类</t>
  </si>
  <si>
    <t xml:space="preserve">    10.书报杂志类</t>
  </si>
  <si>
    <t xml:space="preserve">    11.家用电器和音像器材类</t>
  </si>
  <si>
    <t xml:space="preserve">    12.中西药品类</t>
  </si>
  <si>
    <t xml:space="preserve">    13.文化办公用品类</t>
  </si>
  <si>
    <t xml:space="preserve">    14.家具类</t>
  </si>
  <si>
    <t xml:space="preserve">    15.通讯器材类</t>
  </si>
  <si>
    <t xml:space="preserve">    16.石油及制品类</t>
  </si>
  <si>
    <t xml:space="preserve">    17.建筑及装潢材料类</t>
  </si>
  <si>
    <t xml:space="preserve">    18.机电产品及设备类</t>
  </si>
  <si>
    <t xml:space="preserve">    19.汽车类</t>
  </si>
  <si>
    <t xml:space="preserve">    20.其他类</t>
  </si>
  <si>
    <t/>
  </si>
  <si>
    <t>规模以上服务业（分表八）</t>
  </si>
  <si>
    <t xml:space="preserve">                                                                                                                          单位：万元</t>
  </si>
  <si>
    <t xml:space="preserve">    单位：万元</t>
  </si>
  <si>
    <t>1-5月</t>
  </si>
  <si>
    <t>一、辖区规模以上服务业营业收入</t>
  </si>
  <si>
    <t xml:space="preserve">     # 信息传输、软件和信息技术服务业</t>
  </si>
  <si>
    <t xml:space="preserve">       租赁和商务服务业</t>
  </si>
  <si>
    <t xml:space="preserve">       科学研究和技术服务业</t>
  </si>
  <si>
    <t xml:space="preserve">       居民服务、修理及其他服务业</t>
  </si>
  <si>
    <t xml:space="preserve">       文化、体育和娱乐业</t>
  </si>
  <si>
    <t>二、汉滨区规模以上服务业营业收入</t>
  </si>
  <si>
    <t>三、辖区规模以上服务业企业数（个）</t>
  </si>
  <si>
    <t xml:space="preserve">     # 汉滨区</t>
  </si>
  <si>
    <t xml:space="preserve">       恒口示范区</t>
  </si>
  <si>
    <t xml:space="preserve">       高新区</t>
  </si>
  <si>
    <t>规模以上服务业（续一）</t>
  </si>
  <si>
    <t>企业个数（个）</t>
  </si>
  <si>
    <t>营业收入（万元）</t>
  </si>
  <si>
    <t>四、辖区规模以上服务业营业收入</t>
  </si>
  <si>
    <t xml:space="preserve">  1.道路运输业</t>
  </si>
  <si>
    <t xml:space="preserve">  2.水上运输业</t>
  </si>
  <si>
    <t xml:space="preserve">  3.航空运输业 </t>
  </si>
  <si>
    <t xml:space="preserve">  4.多式联运和运输代理业</t>
  </si>
  <si>
    <t xml:space="preserve">  5.装卸搬运和仓储业</t>
  </si>
  <si>
    <t xml:space="preserve">  6.邮政业</t>
  </si>
  <si>
    <t xml:space="preserve">  7.电信、广播电视和卫星传输服务</t>
  </si>
  <si>
    <t xml:space="preserve">  8.互联网和相关业务</t>
  </si>
  <si>
    <t xml:space="preserve">  9.软件和信息技术服务业</t>
  </si>
  <si>
    <t xml:space="preserve">  10.物业管理业</t>
  </si>
  <si>
    <t xml:space="preserve">  11.房地产中介服务</t>
  </si>
  <si>
    <t xml:space="preserve">  12.房地产租赁经营</t>
  </si>
  <si>
    <t xml:space="preserve">  13.租赁业</t>
  </si>
  <si>
    <t xml:space="preserve">  14.商务服务业</t>
  </si>
  <si>
    <t xml:space="preserve">  15.专业技术服务业</t>
  </si>
  <si>
    <t xml:space="preserve">  16.公共设施管理业</t>
  </si>
  <si>
    <t xml:space="preserve">  17.居民服务业</t>
  </si>
  <si>
    <t xml:space="preserve">  18.机动车、电子产品和日用产品修理业</t>
  </si>
  <si>
    <t xml:space="preserve">  19.其他服务业</t>
  </si>
  <si>
    <t xml:space="preserve">  20.教育</t>
  </si>
  <si>
    <t xml:space="preserve">  21.卫生</t>
  </si>
  <si>
    <t xml:space="preserve">  22.社会工作</t>
  </si>
  <si>
    <t xml:space="preserve">  23.新闻和出版业</t>
  </si>
  <si>
    <t xml:space="preserve">  24.广播、电视、电影和影视录音制作业</t>
  </si>
  <si>
    <t xml:space="preserve">  25.文化艺术业</t>
  </si>
  <si>
    <t xml:space="preserve">  26.体育</t>
  </si>
  <si>
    <t xml:space="preserve">  27.娱乐业</t>
  </si>
  <si>
    <t>注：以上指标数据包含汉滨区、恒口示范区和高新区。</t>
  </si>
  <si>
    <t>规模以上服务业（续二）</t>
  </si>
  <si>
    <t>五、汉滨区规模以上服务业营业收入</t>
  </si>
  <si>
    <t>财政收支（分表九）</t>
  </si>
  <si>
    <t xml:space="preserve">   单位：万元</t>
  </si>
  <si>
    <t>一、财政总收入</t>
  </si>
  <si>
    <t xml:space="preserve">     # 财政一般预算收入</t>
  </si>
  <si>
    <t xml:space="preserve">         # 各项税收</t>
  </si>
  <si>
    <t xml:space="preserve">           # 增值税</t>
  </si>
  <si>
    <t xml:space="preserve">             企业所得税</t>
  </si>
  <si>
    <t xml:space="preserve">             个人所得税</t>
  </si>
  <si>
    <t>二、财政一般预算支出</t>
  </si>
  <si>
    <t xml:space="preserve">     # 八项支出合计</t>
  </si>
  <si>
    <t xml:space="preserve">         # 一般公共服务</t>
  </si>
  <si>
    <t xml:space="preserve">           公共安全</t>
  </si>
  <si>
    <t xml:space="preserve">           教育</t>
  </si>
  <si>
    <t xml:space="preserve">           科学技术</t>
  </si>
  <si>
    <t xml:space="preserve">           社会保障和就业</t>
  </si>
  <si>
    <t xml:space="preserve">           卫生健康</t>
  </si>
  <si>
    <t xml:space="preserve">           节能环保</t>
  </si>
  <si>
    <t xml:space="preserve">           城乡社区事务</t>
  </si>
  <si>
    <t>注：以上财政数据不含高新区、恒口示范区的；一般预算收入增速按同口径计算的。</t>
  </si>
  <si>
    <t>金融机构人民币信贷收支（分表十）</t>
  </si>
  <si>
    <t xml:space="preserve">                                                                  单位：万元</t>
  </si>
  <si>
    <t>6月末</t>
  </si>
  <si>
    <t>金融机构各项存款余额</t>
  </si>
  <si>
    <t xml:space="preserve">   # 住户存款</t>
  </si>
  <si>
    <t xml:space="preserve">     非金融企业存款</t>
  </si>
  <si>
    <t xml:space="preserve">     广义政府存款</t>
  </si>
  <si>
    <t xml:space="preserve">     非银行业金融机构存款</t>
  </si>
  <si>
    <t>金融机构各项贷款余额</t>
  </si>
  <si>
    <t>　住户贷款</t>
  </si>
  <si>
    <t>　 # 短期贷款</t>
  </si>
  <si>
    <t>    中长期贷款</t>
  </si>
  <si>
    <t xml:space="preserve">  企（事）业单位贷款</t>
  </si>
  <si>
    <t>城乡居民收入（分表十一）</t>
  </si>
  <si>
    <t>单位：元</t>
  </si>
  <si>
    <t>全体居民人均可支配收入</t>
  </si>
  <si>
    <t xml:space="preserve">  城镇常住居民人均可支配收入</t>
  </si>
  <si>
    <t xml:space="preserve">  农村常住居民人均可支配收入</t>
  </si>
  <si>
    <t>“五上”企业从业人员工资总额（分表十二）</t>
  </si>
  <si>
    <r>
      <rPr>
        <sz val="10"/>
        <rFont val="宋体"/>
        <charset val="134"/>
      </rPr>
      <t>同比增长（±</t>
    </r>
    <r>
      <rPr>
        <sz val="10"/>
        <rFont val="Times New Roman"/>
        <charset val="0"/>
      </rPr>
      <t>%</t>
    </r>
    <r>
      <rPr>
        <sz val="10"/>
        <rFont val="宋体"/>
        <charset val="134"/>
      </rPr>
      <t>）</t>
    </r>
  </si>
  <si>
    <t>一、“五上”企业数（个）</t>
  </si>
  <si>
    <t>二、“五上”企业从业人员数（人）</t>
  </si>
  <si>
    <t>三、“五上”企业从业人员工资总额（万元）</t>
  </si>
  <si>
    <t xml:space="preserve">        # 房地产业</t>
  </si>
  <si>
    <t xml:space="preserve">          租赁和商务服务业</t>
  </si>
  <si>
    <t xml:space="preserve">          科学研究和技术服务业</t>
  </si>
  <si>
    <t xml:space="preserve">          水利、环境和公共设施管理业</t>
  </si>
  <si>
    <t xml:space="preserve">          居民服务、修理和其他服务业</t>
  </si>
  <si>
    <t xml:space="preserve">          教育</t>
  </si>
  <si>
    <t xml:space="preserve">          卫生和社会工作</t>
  </si>
  <si>
    <t xml:space="preserve">          文化、体育和娱乐业</t>
  </si>
  <si>
    <t>注：以上指标数据不包含高新区、恒口示范区。</t>
  </si>
  <si>
    <t>“一套表”调查单位（分表十三）</t>
  </si>
  <si>
    <t>合计</t>
  </si>
  <si>
    <t>“五上”企业单位数（个）</t>
  </si>
  <si>
    <t>5000万元以上投资项目单位（个）</t>
  </si>
  <si>
    <t>规模以上工业</t>
  </si>
  <si>
    <t>资质以上建筑业</t>
  </si>
  <si>
    <t>限上批零和住餐业</t>
  </si>
  <si>
    <t>房地产开发经营业</t>
  </si>
  <si>
    <t>规模以上服务业</t>
  </si>
  <si>
    <t>一、辖区2022年1-6月“一套表”调查单位数（个）</t>
  </si>
  <si>
    <t xml:space="preserve">      瀛湖旅游区</t>
  </si>
  <si>
    <t>二、辖区2022年1-6月累计新增“五上”企业单位数（个）</t>
  </si>
  <si>
    <t>三、辖区2022年1-6月新增  “五上”企业单位数（个）</t>
  </si>
  <si>
    <t>注：1.以上汉滨区不包含瀛湖旅游区；2.汉滨区2022年1-6月规模以上工业“一套表”调查单位数不包含供电局和陕西硒谷产业发展有限公司；3.2022年1-6月累计新增“五上”企业单位数是以上年度年报申报“五上”企业数与2022年1-6月新增“五上”企业数之和统计的。</t>
  </si>
  <si>
    <t>各县（市、区）生产总值(GDP)</t>
  </si>
  <si>
    <t>上半年（亿元）</t>
  </si>
  <si>
    <t>同比增长      （％）</t>
  </si>
  <si>
    <t>安康市</t>
  </si>
  <si>
    <t xml:space="preserve">  汉滨区</t>
  </si>
  <si>
    <t xml:space="preserve">    #高新区</t>
  </si>
  <si>
    <t xml:space="preserve">  汉阴县</t>
  </si>
  <si>
    <t xml:space="preserve">  石泉县</t>
  </si>
  <si>
    <t xml:space="preserve">  宁陕县</t>
  </si>
  <si>
    <t xml:space="preserve">  紫阳县</t>
  </si>
  <si>
    <t xml:space="preserve">  岚皋县</t>
  </si>
  <si>
    <t xml:space="preserve">  平利县</t>
  </si>
  <si>
    <t xml:space="preserve">  镇坪县</t>
  </si>
  <si>
    <t xml:space="preserve">  白河县</t>
  </si>
  <si>
    <t xml:space="preserve">  旬阳市</t>
  </si>
  <si>
    <t>注：高新区数据为初步测算数。</t>
  </si>
  <si>
    <t>各县（市、区）第一产业增加值</t>
  </si>
  <si>
    <t>同比增长（%）</t>
  </si>
  <si>
    <t>各县（市、区）第二产业增加值</t>
  </si>
  <si>
    <t>各县（市、区）第三产业增加值</t>
  </si>
  <si>
    <t>上半年(亿元）</t>
  </si>
  <si>
    <t>占GDP比重（%）</t>
  </si>
  <si>
    <t>各县（市、区）非公经济增加值</t>
  </si>
  <si>
    <t>占GDP比重(％)</t>
  </si>
  <si>
    <t>各县（市、区）农林牧渔业增加值</t>
  </si>
  <si>
    <t>同比增长（％）</t>
  </si>
  <si>
    <t>各县（市、区）规模以上工业增加值</t>
  </si>
  <si>
    <t>上半年同比增长（%）</t>
  </si>
  <si>
    <t xml:space="preserve">  汉滨辖区</t>
  </si>
  <si>
    <t xml:space="preserve">    #汉滨区</t>
  </si>
  <si>
    <t xml:space="preserve">     高新区</t>
  </si>
  <si>
    <t xml:space="preserve">     恒口示范区</t>
  </si>
  <si>
    <t>各县（市、区）固定资产投资</t>
  </si>
  <si>
    <t>各县（市、区）社会消费品零售总额</t>
  </si>
  <si>
    <t>社会消费品零售总额</t>
  </si>
  <si>
    <t>其中：限额以上零售额</t>
  </si>
  <si>
    <t>上半年
（亿元)</t>
  </si>
  <si>
    <t>同比增长        （％）</t>
  </si>
  <si>
    <t xml:space="preserve">      汉滨辖区</t>
  </si>
  <si>
    <t xml:space="preserve">        #汉滨区</t>
  </si>
  <si>
    <t xml:space="preserve">         高新区</t>
  </si>
  <si>
    <t xml:space="preserve">            恒口示范区</t>
  </si>
  <si>
    <t xml:space="preserve">   汉阴县</t>
  </si>
  <si>
    <t xml:space="preserve">   石泉县</t>
  </si>
  <si>
    <t xml:space="preserve">   宁陕县</t>
  </si>
  <si>
    <t xml:space="preserve">   紫阳县</t>
  </si>
  <si>
    <t xml:space="preserve">   岚皋县</t>
  </si>
  <si>
    <t xml:space="preserve">   平利县</t>
  </si>
  <si>
    <t xml:space="preserve">   镇坪县</t>
  </si>
  <si>
    <t xml:space="preserve">   白河县</t>
  </si>
  <si>
    <t xml:space="preserve">   旬阳市</t>
  </si>
  <si>
    <t>各县（市、区）全体居民人均可支配收入</t>
  </si>
  <si>
    <t>上半年(元）</t>
  </si>
  <si>
    <t>同比增长            （％）</t>
  </si>
  <si>
    <t>各县（市、区）城乡居民人均可支配收入</t>
  </si>
  <si>
    <t>城镇居民人均可支配收入</t>
  </si>
  <si>
    <t>农村居民人均可支配收入</t>
  </si>
  <si>
    <t>上半年
（元)</t>
  </si>
</sst>
</file>

<file path=xl/styles.xml><?xml version="1.0" encoding="utf-8"?>
<styleSheet xmlns="http://schemas.openxmlformats.org/spreadsheetml/2006/main">
  <numFmts count="26">
    <numFmt numFmtId="176" formatCode="_-&quot;$&quot;\ * #,##0_-;_-&quot;$&quot;\ * #,##0\-;_-&quot;$&quot;\ * &quot;-&quot;_-;_-@_-"/>
    <numFmt numFmtId="42" formatCode="_ &quot;￥&quot;* #,##0_ ;_ &quot;￥&quot;* \-#,##0_ ;_ &quot;￥&quot;* &quot;-&quot;_ ;_ @_ "/>
    <numFmt numFmtId="177" formatCode="0_ "/>
    <numFmt numFmtId="41" formatCode="_ * #,##0_ ;_ * \-#,##0_ ;_ * &quot;-&quot;_ ;_ @_ "/>
    <numFmt numFmtId="43" formatCode="_ * #,##0.00_ ;_ * \-#,##0.00_ ;_ * &quot;-&quot;??_ ;_ @_ "/>
    <numFmt numFmtId="178" formatCode="&quot;$&quot;#,##0.00;\(&quot;$&quot;#,##0.00\)"/>
    <numFmt numFmtId="44" formatCode="_ &quot;￥&quot;* #,##0.00_ ;_ &quot;￥&quot;* \-#,##0.00_ ;_ &quot;￥&quot;* &quot;-&quot;??_ ;_ @_ "/>
    <numFmt numFmtId="179" formatCode="_(&quot;$&quot;* #,##0_);_(&quot;$&quot;* \(#,##0\);_(&quot;$&quot;* &quot;-&quot;_);_(@_)"/>
    <numFmt numFmtId="180" formatCode="#,##0;\(#,##0\)"/>
    <numFmt numFmtId="181" formatCode="yy\.mm\.dd"/>
    <numFmt numFmtId="182" formatCode="&quot;$&quot;#,##0_);[Red]\(&quot;$&quot;#,##0\)"/>
    <numFmt numFmtId="183" formatCode="&quot;$&quot;#,##0.00_);[Red]\(&quot;$&quot;#,##0.00\)"/>
    <numFmt numFmtId="184" formatCode="&quot;$&quot;\ #,##0.00_-;[Red]&quot;$&quot;\ #,##0.00\-"/>
    <numFmt numFmtId="185" formatCode="_(&quot;$&quot;* #,##0.00_);_(&quot;$&quot;* \(#,##0.00\);_(&quot;$&quot;* &quot;-&quot;??_);_(@_)"/>
    <numFmt numFmtId="186" formatCode="0.0000_ ;[Red]\-0.0000\ "/>
    <numFmt numFmtId="187" formatCode="_-* #,##0_-;\-* #,##0_-;_-* &quot;-&quot;_-;_-@_-"/>
    <numFmt numFmtId="188" formatCode="_-* #,##0.00_-;\-* #,##0.00_-;_-* &quot;-&quot;??_-;_-@_-"/>
    <numFmt numFmtId="189" formatCode="0.00_ "/>
    <numFmt numFmtId="190" formatCode="_-&quot;$&quot;\ * #,##0.00_-;_-&quot;$&quot;\ * #,##0.00\-;_-&quot;$&quot;\ * &quot;-&quot;??_-;_-@_-"/>
    <numFmt numFmtId="191" formatCode="&quot;$&quot;#,##0;\(&quot;$&quot;#,##0\)"/>
    <numFmt numFmtId="192" formatCode="#,##0.0_);\(#,##0.0\)"/>
    <numFmt numFmtId="193" formatCode="0.0_ "/>
    <numFmt numFmtId="194" formatCode="&quot;$&quot;\ #,##0_-;[Red]&quot;$&quot;\ #,##0\-"/>
    <numFmt numFmtId="195" formatCode="#\ ??/??"/>
    <numFmt numFmtId="196" formatCode="0.00_);[Red]\(0.00\)"/>
    <numFmt numFmtId="197" formatCode="0_);[Red]\(0\)"/>
  </numFmts>
  <fonts count="60">
    <font>
      <sz val="12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8"/>
      <name val="方正小标宋简体"/>
      <charset val="134"/>
    </font>
    <font>
      <sz val="10"/>
      <color theme="1"/>
      <name val="宋体"/>
      <charset val="134"/>
    </font>
    <font>
      <b/>
      <sz val="14"/>
      <name val="黑体"/>
      <charset val="134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</font>
    <font>
      <sz val="14"/>
      <name val="宋体"/>
      <charset val="134"/>
    </font>
    <font>
      <sz val="10"/>
      <color indexed="10"/>
      <name val="宋体"/>
      <charset val="134"/>
    </font>
    <font>
      <sz val="12"/>
      <color indexed="10"/>
      <name val="宋体"/>
      <charset val="134"/>
    </font>
    <font>
      <sz val="10"/>
      <name val="Times New Roman"/>
      <charset val="0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0"/>
      <name val="Arial"/>
      <charset val="0"/>
    </font>
    <font>
      <sz val="11"/>
      <color indexed="60"/>
      <name val="宋体"/>
      <charset val="134"/>
    </font>
    <font>
      <sz val="10"/>
      <name val="MS Sans Serif"/>
      <charset val="0"/>
    </font>
    <font>
      <sz val="12"/>
      <color indexed="9"/>
      <name val="宋体"/>
      <charset val="134"/>
    </font>
    <font>
      <sz val="11"/>
      <color indexed="8"/>
      <name val="Tahoma"/>
      <charset val="134"/>
    </font>
    <font>
      <sz val="11"/>
      <color indexed="62"/>
      <name val="宋体"/>
      <charset val="134"/>
    </font>
    <font>
      <sz val="8"/>
      <name val="Times New Roman"/>
      <charset val="0"/>
    </font>
    <font>
      <b/>
      <sz val="10"/>
      <name val="Tms Rmn"/>
      <charset val="0"/>
    </font>
    <font>
      <sz val="11"/>
      <color indexed="20"/>
      <name val="宋体"/>
      <charset val="134"/>
    </font>
    <font>
      <sz val="12"/>
      <name val="Times New Roman"/>
      <charset val="0"/>
    </font>
    <font>
      <u/>
      <sz val="12"/>
      <color indexed="12"/>
      <name val="宋体"/>
      <charset val="134"/>
    </font>
    <font>
      <i/>
      <sz val="11"/>
      <color indexed="23"/>
      <name val="宋体"/>
      <charset val="134"/>
    </font>
    <font>
      <b/>
      <sz val="18"/>
      <color indexed="56"/>
      <name val="宋体"/>
      <charset val="134"/>
    </font>
    <font>
      <u/>
      <sz val="12"/>
      <color indexed="36"/>
      <name val="宋体"/>
      <charset val="134"/>
    </font>
    <font>
      <sz val="10"/>
      <name val="Geneva"/>
      <charset val="0"/>
    </font>
    <font>
      <sz val="12"/>
      <color indexed="17"/>
      <name val="宋体"/>
      <charset val="134"/>
    </font>
    <font>
      <sz val="10"/>
      <name val="Helv"/>
      <charset val="0"/>
    </font>
    <font>
      <b/>
      <sz val="11"/>
      <color indexed="52"/>
      <name val="宋体"/>
      <charset val="134"/>
    </font>
    <font>
      <sz val="10"/>
      <name val="楷体"/>
      <charset val="134"/>
    </font>
    <font>
      <sz val="11"/>
      <color indexed="10"/>
      <name val="宋体"/>
      <charset val="134"/>
    </font>
    <font>
      <b/>
      <sz val="11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b/>
      <sz val="9"/>
      <name val="Arial"/>
      <charset val="0"/>
    </font>
    <font>
      <b/>
      <sz val="12"/>
      <name val="Arial"/>
      <charset val="0"/>
    </font>
    <font>
      <b/>
      <sz val="10"/>
      <name val="MS Sans Serif"/>
      <charset val="0"/>
    </font>
    <font>
      <sz val="8"/>
      <name val="Arial"/>
      <charset val="0"/>
    </font>
    <font>
      <sz val="12"/>
      <name val="Helv"/>
      <charset val="0"/>
    </font>
    <font>
      <sz val="12"/>
      <color indexed="9"/>
      <name val="Helv"/>
      <charset val="0"/>
    </font>
    <font>
      <sz val="7"/>
      <name val="Small Fonts"/>
      <charset val="0"/>
    </font>
    <font>
      <b/>
      <sz val="18"/>
      <color indexed="62"/>
      <name val="宋体"/>
      <charset val="134"/>
    </font>
    <font>
      <i/>
      <sz val="10"/>
      <name val="MS Sans Serif"/>
      <charset val="0"/>
    </font>
    <font>
      <sz val="10"/>
      <color indexed="8"/>
      <name val="MS Sans Serif"/>
      <charset val="0"/>
    </font>
    <font>
      <b/>
      <sz val="14"/>
      <name val="楷体"/>
      <charset val="134"/>
    </font>
    <font>
      <b/>
      <sz val="12"/>
      <color indexed="8"/>
      <name val="宋体"/>
      <charset val="134"/>
    </font>
    <font>
      <sz val="12"/>
      <color indexed="16"/>
      <name val="宋体"/>
      <charset val="134"/>
    </font>
    <font>
      <b/>
      <sz val="10"/>
      <name val="Arial"/>
      <charset val="0"/>
    </font>
  </fonts>
  <fills count="44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gray0625"/>
    </fill>
    <fill>
      <patternFill patternType="solid">
        <fgColor indexed="57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55"/>
        <bgColor indexed="55"/>
      </patternFill>
    </fill>
    <fill>
      <patternFill patternType="solid">
        <fgColor indexed="49"/>
        <bgColor indexed="49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lightUp">
        <fgColor indexed="9"/>
        <bgColor indexed="22"/>
      </patternFill>
    </fill>
    <fill>
      <patternFill patternType="solid">
        <fgColor indexed="45"/>
        <bgColor indexed="4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5"/>
      </patternFill>
    </fill>
  </fills>
  <borders count="46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01">
    <xf numFmtId="0" fontId="0" fillId="0" borderId="0"/>
    <xf numFmtId="42" fontId="0" fillId="0" borderId="0" applyFont="0" applyFill="0" applyBorder="0" applyAlignment="0" applyProtection="0"/>
    <xf numFmtId="0" fontId="17" fillId="5" borderId="0" applyNumberFormat="0" applyBorder="0" applyAlignment="0" applyProtection="0">
      <alignment vertical="center"/>
    </xf>
    <xf numFmtId="0" fontId="23" fillId="10" borderId="36" applyNumberFormat="0" applyAlignment="0" applyProtection="0">
      <alignment vertical="center"/>
    </xf>
    <xf numFmtId="44" fontId="0" fillId="0" borderId="0" applyFont="0" applyFill="0" applyBorder="0" applyAlignment="0" applyProtection="0"/>
    <xf numFmtId="0" fontId="18" fillId="0" borderId="0"/>
    <xf numFmtId="0" fontId="24" fillId="0" borderId="0">
      <alignment horizontal="center" wrapText="1"/>
      <protection locked="0"/>
    </xf>
    <xf numFmtId="41" fontId="0" fillId="0" borderId="0" applyFont="0" applyFill="0" applyBorder="0" applyAlignment="0" applyProtection="0"/>
    <xf numFmtId="0" fontId="9" fillId="16" borderId="0" applyNumberFormat="0" applyBorder="0" applyAlignment="0" applyProtection="0"/>
    <xf numFmtId="0" fontId="17" fillId="12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181" fontId="18" fillId="0" borderId="16" applyFill="0" applyProtection="0">
      <alignment horizontal="right"/>
    </xf>
    <xf numFmtId="0" fontId="21" fillId="20" borderId="0" applyNumberFormat="0" applyBorder="0" applyAlignment="0" applyProtection="0"/>
    <xf numFmtId="0" fontId="16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0" fillId="18" borderId="37" applyNumberFormat="0" applyFont="0" applyAlignment="0" applyProtection="0">
      <alignment vertical="center"/>
    </xf>
    <xf numFmtId="0" fontId="22" fillId="0" borderId="0">
      <alignment vertical="center"/>
    </xf>
    <xf numFmtId="0" fontId="27" fillId="0" borderId="0"/>
    <xf numFmtId="0" fontId="27" fillId="0" borderId="0"/>
    <xf numFmtId="0" fontId="16" fillId="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0" borderId="0"/>
    <xf numFmtId="0" fontId="30" fillId="0" borderId="0" applyNumberFormat="0" applyFill="0" applyBorder="0" applyAlignment="0" applyProtection="0">
      <alignment vertical="center"/>
    </xf>
    <xf numFmtId="0" fontId="32" fillId="0" borderId="0"/>
    <xf numFmtId="0" fontId="29" fillId="0" borderId="0" applyNumberFormat="0" applyFill="0" applyBorder="0" applyAlignment="0" applyProtection="0">
      <alignment vertical="center"/>
    </xf>
    <xf numFmtId="0" fontId="34" fillId="0" borderId="0">
      <protection locked="0"/>
    </xf>
    <xf numFmtId="0" fontId="39" fillId="0" borderId="38" applyNumberFormat="0" applyFill="0" applyAlignment="0" applyProtection="0">
      <alignment vertical="center"/>
    </xf>
    <xf numFmtId="0" fontId="40" fillId="0" borderId="39" applyNumberFormat="0" applyFill="0" applyAlignment="0" applyProtection="0">
      <alignment vertical="center"/>
    </xf>
    <xf numFmtId="0" fontId="0" fillId="0" borderId="0"/>
    <xf numFmtId="0" fontId="27" fillId="0" borderId="0"/>
    <xf numFmtId="0" fontId="16" fillId="13" borderId="0" applyNumberFormat="0" applyBorder="0" applyAlignment="0" applyProtection="0">
      <alignment vertical="center"/>
    </xf>
    <xf numFmtId="0" fontId="38" fillId="0" borderId="40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41" fillId="23" borderId="41" applyNumberFormat="0" applyAlignment="0" applyProtection="0">
      <alignment vertical="center"/>
    </xf>
    <xf numFmtId="0" fontId="35" fillId="23" borderId="36" applyNumberFormat="0" applyAlignment="0" applyProtection="0">
      <alignment vertical="center"/>
    </xf>
    <xf numFmtId="0" fontId="22" fillId="0" borderId="0">
      <alignment vertical="center"/>
    </xf>
    <xf numFmtId="0" fontId="42" fillId="28" borderId="42" applyNumberForma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44" fillId="0" borderId="44" applyNumberFormat="0" applyFill="0" applyAlignment="0" applyProtection="0">
      <alignment vertical="center"/>
    </xf>
    <xf numFmtId="0" fontId="43" fillId="0" borderId="43" applyNumberFormat="0" applyFill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0" fillId="0" borderId="0" applyNumberFormat="0" applyFont="0" applyFill="0" applyBorder="0" applyAlignment="0" applyProtection="0">
      <alignment horizontal="left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4" fillId="0" borderId="0"/>
    <xf numFmtId="0" fontId="27" fillId="0" borderId="0"/>
    <xf numFmtId="0" fontId="17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34" fillId="0" borderId="0"/>
    <xf numFmtId="0" fontId="9" fillId="9" borderId="0" applyNumberFormat="0" applyBorder="0" applyAlignment="0" applyProtection="0"/>
    <xf numFmtId="49" fontId="18" fillId="0" borderId="0" applyFont="0" applyFill="0" applyBorder="0" applyAlignment="0" applyProtection="0"/>
    <xf numFmtId="0" fontId="32" fillId="0" borderId="0"/>
    <xf numFmtId="0" fontId="21" fillId="8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21" fillId="32" borderId="0" applyNumberFormat="0" applyBorder="0" applyAlignment="0" applyProtection="0"/>
    <xf numFmtId="0" fontId="21" fillId="33" borderId="0" applyNumberFormat="0" applyBorder="0" applyAlignment="0" applyProtection="0"/>
    <xf numFmtId="0" fontId="21" fillId="20" borderId="0" applyNumberFormat="0" applyBorder="0" applyAlignment="0" applyProtection="0"/>
    <xf numFmtId="0" fontId="18" fillId="0" borderId="0" applyFont="0" applyFill="0" applyBorder="0" applyAlignment="0" applyProtection="0"/>
    <xf numFmtId="0" fontId="9" fillId="9" borderId="0" applyNumberFormat="0" applyBorder="0" applyAlignment="0" applyProtection="0"/>
    <xf numFmtId="184" fontId="18" fillId="0" borderId="0" applyFont="0" applyFill="0" applyBorder="0" applyAlignment="0" applyProtection="0"/>
    <xf numFmtId="0" fontId="9" fillId="19" borderId="0" applyNumberFormat="0" applyBorder="0" applyAlignment="0" applyProtection="0"/>
    <xf numFmtId="0" fontId="21" fillId="16" borderId="0" applyNumberFormat="0" applyBorder="0" applyAlignment="0" applyProtection="0"/>
    <xf numFmtId="0" fontId="21" fillId="8" borderId="0" applyNumberFormat="0" applyBorder="0" applyAlignment="0" applyProtection="0"/>
    <xf numFmtId="0" fontId="9" fillId="7" borderId="0" applyNumberFormat="0" applyBorder="0" applyAlignment="0" applyProtection="0"/>
    <xf numFmtId="0" fontId="9" fillId="16" borderId="0" applyNumberFormat="0" applyBorder="0" applyAlignment="0" applyProtection="0"/>
    <xf numFmtId="185" fontId="18" fillId="0" borderId="0" applyFont="0" applyFill="0" applyBorder="0" applyAlignment="0" applyProtection="0"/>
    <xf numFmtId="0" fontId="21" fillId="16" borderId="0" applyNumberFormat="0" applyBorder="0" applyAlignment="0" applyProtection="0"/>
    <xf numFmtId="0" fontId="21" fillId="21" borderId="0" applyNumberFormat="0" applyBorder="0" applyAlignment="0" applyProtection="0"/>
    <xf numFmtId="0" fontId="9" fillId="34" borderId="0" applyNumberFormat="0" applyBorder="0" applyAlignment="0" applyProtection="0"/>
    <xf numFmtId="0" fontId="9" fillId="7" borderId="0" applyNumberFormat="0" applyBorder="0" applyAlignment="0" applyProtection="0"/>
    <xf numFmtId="0" fontId="22" fillId="0" borderId="0">
      <alignment vertical="center"/>
    </xf>
    <xf numFmtId="0" fontId="21" fillId="32" borderId="0" applyNumberFormat="0" applyBorder="0" applyAlignment="0" applyProtection="0"/>
    <xf numFmtId="0" fontId="21" fillId="35" borderId="0" applyNumberFormat="0" applyBorder="0" applyAlignment="0" applyProtection="0"/>
    <xf numFmtId="0" fontId="9" fillId="9" borderId="0" applyNumberFormat="0" applyBorder="0" applyAlignment="0" applyProtection="0"/>
    <xf numFmtId="0" fontId="9" fillId="36" borderId="0" applyNumberFormat="0" applyBorder="0" applyAlignment="0" applyProtection="0"/>
    <xf numFmtId="0" fontId="21" fillId="36" borderId="0" applyNumberFormat="0" applyBorder="0" applyAlignment="0" applyProtection="0"/>
    <xf numFmtId="0" fontId="22" fillId="0" borderId="0">
      <alignment vertical="center"/>
    </xf>
    <xf numFmtId="0" fontId="48" fillId="0" borderId="0" applyNumberFormat="0" applyFill="0" applyBorder="0" applyAlignment="0" applyProtection="0"/>
    <xf numFmtId="187" fontId="18" fillId="0" borderId="0" applyFont="0" applyFill="0" applyBorder="0" applyAlignment="0" applyProtection="0"/>
    <xf numFmtId="180" fontId="15" fillId="0" borderId="0"/>
    <xf numFmtId="188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0" fontId="34" fillId="0" borderId="0"/>
    <xf numFmtId="0" fontId="46" fillId="0" borderId="0" applyNumberFormat="0" applyFill="0" applyBorder="0" applyAlignment="0" applyProtection="0"/>
    <xf numFmtId="190" fontId="18" fillId="0" borderId="0" applyFont="0" applyFill="0" applyBorder="0" applyAlignment="0" applyProtection="0"/>
    <xf numFmtId="0" fontId="18" fillId="0" borderId="0"/>
    <xf numFmtId="178" fontId="15" fillId="0" borderId="0"/>
    <xf numFmtId="15" fontId="20" fillId="0" borderId="0"/>
    <xf numFmtId="191" fontId="15" fillId="0" borderId="0"/>
    <xf numFmtId="38" fontId="49" fillId="23" borderId="0" applyBorder="0" applyAlignment="0" applyProtection="0"/>
    <xf numFmtId="0" fontId="47" fillId="0" borderId="45" applyNumberFormat="0" applyAlignment="0" applyProtection="0">
      <alignment horizontal="left" vertical="center"/>
    </xf>
    <xf numFmtId="0" fontId="47" fillId="0" borderId="35">
      <alignment horizontal="left" vertical="center"/>
    </xf>
    <xf numFmtId="10" fontId="49" fillId="18" borderId="14" applyBorder="0" applyAlignment="0" applyProtection="0"/>
    <xf numFmtId="192" fontId="50" fillId="37" borderId="0"/>
    <xf numFmtId="192" fontId="51" fillId="38" borderId="0"/>
    <xf numFmtId="38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176" fontId="18" fillId="0" borderId="0" applyFont="0" applyFill="0" applyBorder="0" applyAlignment="0" applyProtection="0"/>
    <xf numFmtId="182" fontId="20" fillId="0" borderId="0" applyFont="0" applyFill="0" applyBorder="0" applyAlignment="0" applyProtection="0"/>
    <xf numFmtId="183" fontId="20" fillId="0" borderId="0" applyFont="0" applyFill="0" applyBorder="0" applyAlignment="0" applyProtection="0"/>
    <xf numFmtId="0" fontId="18" fillId="0" borderId="0"/>
    <xf numFmtId="176" fontId="18" fillId="0" borderId="0" applyFont="0" applyFill="0" applyBorder="0" applyAlignment="0" applyProtection="0"/>
    <xf numFmtId="0" fontId="15" fillId="0" borderId="0"/>
    <xf numFmtId="37" fontId="52" fillId="0" borderId="0"/>
    <xf numFmtId="194" fontId="18" fillId="0" borderId="0"/>
    <xf numFmtId="0" fontId="34" fillId="0" borderId="0"/>
    <xf numFmtId="0" fontId="22" fillId="0" borderId="0">
      <alignment vertical="center"/>
    </xf>
    <xf numFmtId="3" fontId="20" fillId="0" borderId="0" applyFont="0" applyFill="0" applyBorder="0" applyAlignment="0" applyProtection="0"/>
    <xf numFmtId="58" fontId="24" fillId="0" borderId="0">
      <alignment horizontal="center" wrapText="1"/>
      <protection locked="0"/>
    </xf>
    <xf numFmtId="10" fontId="18" fillId="0" borderId="0" applyFont="0" applyFill="0" applyBorder="0" applyAlignment="0" applyProtection="0"/>
    <xf numFmtId="9" fontId="34" fillId="0" borderId="0" applyFont="0" applyFill="0" applyBorder="0" applyAlignment="0" applyProtection="0"/>
    <xf numFmtId="195" fontId="18" fillId="0" borderId="0" applyFont="0" applyFill="0" applyProtection="0"/>
    <xf numFmtId="15" fontId="20" fillId="0" borderId="0" applyFont="0" applyFill="0" applyBorder="0" applyAlignment="0" applyProtection="0"/>
    <xf numFmtId="0" fontId="22" fillId="0" borderId="0">
      <alignment vertical="center"/>
    </xf>
    <xf numFmtId="0" fontId="22" fillId="0" borderId="0">
      <alignment vertical="center"/>
    </xf>
    <xf numFmtId="4" fontId="20" fillId="0" borderId="0" applyFont="0" applyFill="0" applyBorder="0" applyAlignment="0" applyProtection="0"/>
    <xf numFmtId="0" fontId="48" fillId="0" borderId="21">
      <alignment horizontal="center"/>
    </xf>
    <xf numFmtId="0" fontId="20" fillId="39" borderId="0" applyNumberFormat="0" applyFont="0" applyBorder="0" applyAlignment="0" applyProtection="0"/>
    <xf numFmtId="0" fontId="48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25" fillId="14" borderId="8">
      <protection locked="0"/>
    </xf>
    <xf numFmtId="0" fontId="55" fillId="0" borderId="0"/>
    <xf numFmtId="0" fontId="25" fillId="14" borderId="8">
      <protection locked="0"/>
    </xf>
    <xf numFmtId="0" fontId="25" fillId="14" borderId="8">
      <protection locked="0"/>
    </xf>
    <xf numFmtId="179" fontId="18" fillId="0" borderId="0" applyFont="0" applyFill="0" applyBorder="0" applyAlignment="0" applyProtection="0"/>
    <xf numFmtId="0" fontId="18" fillId="0" borderId="25" applyNumberFormat="0" applyFill="0" applyProtection="0">
      <alignment horizontal="right"/>
    </xf>
    <xf numFmtId="0" fontId="0" fillId="0" borderId="0">
      <alignment vertical="center"/>
    </xf>
    <xf numFmtId="0" fontId="56" fillId="0" borderId="25" applyNumberFormat="0" applyFill="0" applyProtection="0">
      <alignment horizontal="center"/>
    </xf>
    <xf numFmtId="0" fontId="53" fillId="0" borderId="0" applyNumberFormat="0" applyFill="0" applyBorder="0" applyAlignment="0" applyProtection="0"/>
    <xf numFmtId="0" fontId="57" fillId="40" borderId="0" applyNumberFormat="0" applyBorder="0" applyAlignment="0" applyProtection="0"/>
    <xf numFmtId="0" fontId="22" fillId="0" borderId="0">
      <alignment vertical="center"/>
    </xf>
    <xf numFmtId="0" fontId="36" fillId="0" borderId="16" applyNumberFormat="0" applyFill="0" applyProtection="0">
      <alignment horizontal="center"/>
    </xf>
    <xf numFmtId="0" fontId="26" fillId="17" borderId="0" applyNumberFormat="0" applyBorder="0" applyAlignment="0" applyProtection="0">
      <alignment vertical="center"/>
    </xf>
    <xf numFmtId="0" fontId="58" fillId="41" borderId="0" applyNumberFormat="0" applyBorder="0" applyAlignment="0" applyProtection="0"/>
    <xf numFmtId="0" fontId="22" fillId="0" borderId="0">
      <alignment vertical="center"/>
    </xf>
    <xf numFmtId="0" fontId="22" fillId="0" borderId="0">
      <alignment vertical="center"/>
    </xf>
    <xf numFmtId="0" fontId="11" fillId="0" borderId="0"/>
    <xf numFmtId="0" fontId="18" fillId="0" borderId="0"/>
    <xf numFmtId="0" fontId="22" fillId="0" borderId="0">
      <alignment vertical="center"/>
    </xf>
    <xf numFmtId="3" fontId="59" fillId="0" borderId="0" applyFill="0" applyBorder="0" applyAlignment="0" applyProtection="0"/>
    <xf numFmtId="0" fontId="22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8" fillId="0" borderId="0"/>
    <xf numFmtId="0" fontId="18" fillId="0" borderId="0"/>
    <xf numFmtId="0" fontId="22" fillId="0" borderId="0">
      <alignment vertical="center"/>
    </xf>
    <xf numFmtId="0" fontId="18" fillId="0" borderId="0"/>
    <xf numFmtId="0" fontId="2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18" fillId="0" borderId="0"/>
    <xf numFmtId="0" fontId="18" fillId="0" borderId="0"/>
    <xf numFmtId="0" fontId="45" fillId="5" borderId="0" applyNumberFormat="0" applyBorder="0" applyAlignment="0" applyProtection="0">
      <alignment vertical="center"/>
    </xf>
    <xf numFmtId="0" fontId="33" fillId="19" borderId="0" applyNumberFormat="0" applyBorder="0" applyAlignment="0" applyProtection="0"/>
    <xf numFmtId="0" fontId="36" fillId="0" borderId="16" applyNumberFormat="0" applyFill="0" applyProtection="0">
      <alignment horizontal="left"/>
    </xf>
    <xf numFmtId="0" fontId="0" fillId="0" borderId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57" fillId="43" borderId="0" applyNumberFormat="0" applyBorder="0" applyAlignment="0" applyProtection="0"/>
    <xf numFmtId="0" fontId="57" fillId="42" borderId="0" applyNumberFormat="0" applyBorder="0" applyAlignment="0" applyProtection="0"/>
    <xf numFmtId="0" fontId="18" fillId="0" borderId="25" applyNumberFormat="0" applyFill="0" applyProtection="0">
      <alignment horizontal="left"/>
    </xf>
    <xf numFmtId="1" fontId="18" fillId="0" borderId="16" applyFill="0" applyProtection="0">
      <alignment horizontal="center"/>
    </xf>
    <xf numFmtId="0" fontId="20" fillId="0" borderId="0"/>
    <xf numFmtId="43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0" fontId="18" fillId="0" borderId="0"/>
    <xf numFmtId="0" fontId="0" fillId="0" borderId="0"/>
    <xf numFmtId="0" fontId="18" fillId="0" borderId="0"/>
  </cellStyleXfs>
  <cellXfs count="451">
    <xf numFmtId="0" fontId="0" fillId="0" borderId="0" xfId="0"/>
    <xf numFmtId="0" fontId="0" fillId="0" borderId="0" xfId="0" applyFont="1" applyAlignment="1">
      <alignment vertical="center" wrapText="1"/>
    </xf>
    <xf numFmtId="0" fontId="0" fillId="0" borderId="0" xfId="0" applyFont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vertical="center" wrapText="1"/>
    </xf>
    <xf numFmtId="1" fontId="3" fillId="0" borderId="5" xfId="174" applyNumberFormat="1" applyFont="1" applyBorder="1" applyAlignment="1">
      <alignment horizontal="center" vertical="center"/>
    </xf>
    <xf numFmtId="193" fontId="3" fillId="0" borderId="6" xfId="0" applyNumberFormat="1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horizontal="center" vertical="center"/>
    </xf>
    <xf numFmtId="193" fontId="3" fillId="0" borderId="9" xfId="0" applyNumberFormat="1" applyFont="1" applyFill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vertical="center" wrapText="1"/>
    </xf>
    <xf numFmtId="193" fontId="3" fillId="0" borderId="0" xfId="0" applyNumberFormat="1" applyFont="1" applyAlignment="1" applyProtection="1">
      <alignment horizontal="center" vertical="center"/>
    </xf>
    <xf numFmtId="0" fontId="3" fillId="0" borderId="10" xfId="0" applyFont="1" applyBorder="1" applyAlignment="1" applyProtection="1">
      <alignment vertical="center" wrapText="1"/>
    </xf>
    <xf numFmtId="0" fontId="3" fillId="0" borderId="11" xfId="0" applyFont="1" applyFill="1" applyBorder="1" applyAlignment="1" applyProtection="1">
      <alignment horizontal="center" vertical="center"/>
    </xf>
    <xf numFmtId="193" fontId="3" fillId="0" borderId="12" xfId="0" applyNumberFormat="1" applyFont="1" applyFill="1" applyBorder="1" applyAlignment="1" applyProtection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49" fontId="3" fillId="0" borderId="14" xfId="0" applyNumberFormat="1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193" fontId="3" fillId="0" borderId="5" xfId="0" applyNumberFormat="1" applyFont="1" applyBorder="1" applyAlignment="1">
      <alignment horizontal="center" vertical="center"/>
    </xf>
    <xf numFmtId="193" fontId="3" fillId="0" borderId="6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93" fontId="3" fillId="0" borderId="8" xfId="0" applyNumberFormat="1" applyFont="1" applyBorder="1" applyAlignment="1">
      <alignment horizontal="center" vertical="center"/>
    </xf>
    <xf numFmtId="193" fontId="3" fillId="0" borderId="9" xfId="0" applyNumberFormat="1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left" vertical="center" wrapText="1"/>
    </xf>
    <xf numFmtId="193" fontId="3" fillId="0" borderId="8" xfId="0" applyNumberFormat="1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left" vertical="center" wrapText="1"/>
    </xf>
    <xf numFmtId="0" fontId="3" fillId="0" borderId="11" xfId="0" applyFont="1" applyBorder="1" applyAlignment="1">
      <alignment horizontal="center" vertical="center"/>
    </xf>
    <xf numFmtId="193" fontId="3" fillId="0" borderId="11" xfId="0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horizontal="center" vertical="center"/>
    </xf>
    <xf numFmtId="193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vertical="center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196" fontId="3" fillId="0" borderId="5" xfId="0" applyNumberFormat="1" applyFont="1" applyBorder="1" applyAlignment="1" applyProtection="1">
      <alignment horizontal="center" vertical="center"/>
    </xf>
    <xf numFmtId="196" fontId="3" fillId="0" borderId="5" xfId="0" applyNumberFormat="1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 wrapText="1"/>
    </xf>
    <xf numFmtId="196" fontId="3" fillId="0" borderId="8" xfId="0" applyNumberFormat="1" applyFont="1" applyBorder="1" applyAlignment="1">
      <alignment horizontal="center" vertical="center"/>
    </xf>
    <xf numFmtId="0" fontId="3" fillId="0" borderId="17" xfId="0" applyFont="1" applyBorder="1" applyAlignment="1" applyProtection="1">
      <alignment horizontal="center" vertical="center" wrapText="1"/>
    </xf>
    <xf numFmtId="196" fontId="3" fillId="0" borderId="18" xfId="0" applyNumberFormat="1" applyFont="1" applyBorder="1" applyAlignment="1">
      <alignment horizontal="center" vertical="center"/>
    </xf>
    <xf numFmtId="193" fontId="3" fillId="0" borderId="18" xfId="0" applyNumberFormat="1" applyFont="1" applyBorder="1" applyAlignment="1">
      <alignment horizontal="center" vertical="center"/>
    </xf>
    <xf numFmtId="193" fontId="3" fillId="0" borderId="19" xfId="0" applyNumberFormat="1" applyFont="1" applyBorder="1" applyAlignment="1">
      <alignment horizontal="center" vertical="center"/>
    </xf>
    <xf numFmtId="0" fontId="3" fillId="0" borderId="0" xfId="0" applyFont="1" applyAlignment="1" applyProtection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193" fontId="3" fillId="0" borderId="20" xfId="0" applyNumberFormat="1" applyFont="1" applyBorder="1" applyAlignment="1" applyProtection="1">
      <alignment horizontal="center" vertical="center"/>
    </xf>
    <xf numFmtId="0" fontId="4" fillId="0" borderId="7" xfId="0" applyFont="1" applyFill="1" applyBorder="1" applyAlignment="1">
      <alignment horizontal="left" vertical="center"/>
    </xf>
    <xf numFmtId="193" fontId="3" fillId="0" borderId="0" xfId="0" applyNumberFormat="1" applyFont="1" applyBorder="1" applyAlignment="1" applyProtection="1">
      <alignment horizontal="center" vertical="center"/>
    </xf>
    <xf numFmtId="193" fontId="3" fillId="0" borderId="21" xfId="0" applyNumberFormat="1" applyFont="1" applyBorder="1" applyAlignment="1" applyProtection="1">
      <alignment horizontal="center" vertical="center"/>
    </xf>
    <xf numFmtId="193" fontId="3" fillId="0" borderId="6" xfId="0" applyNumberFormat="1" applyFont="1" applyFill="1" applyBorder="1" applyAlignment="1">
      <alignment horizontal="center" vertical="center"/>
    </xf>
    <xf numFmtId="193" fontId="3" fillId="0" borderId="9" xfId="0" applyNumberFormat="1" applyFont="1" applyFill="1" applyBorder="1" applyAlignment="1">
      <alignment horizontal="center" vertical="center"/>
    </xf>
    <xf numFmtId="193" fontId="3" fillId="0" borderId="12" xfId="0" applyNumberFormat="1" applyFont="1" applyFill="1" applyBorder="1" applyAlignment="1">
      <alignment horizontal="center" vertical="center"/>
    </xf>
    <xf numFmtId="0" fontId="3" fillId="0" borderId="0" xfId="0" applyFont="1" applyFill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left" vertical="center" wrapText="1"/>
    </xf>
    <xf numFmtId="189" fontId="3" fillId="0" borderId="8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7" xfId="0" applyFont="1" applyFill="1" applyBorder="1" applyAlignment="1" applyProtection="1">
      <alignment horizontal="left" vertical="center" wrapText="1"/>
    </xf>
    <xf numFmtId="0" fontId="3" fillId="0" borderId="10" xfId="0" applyFont="1" applyFill="1" applyBorder="1" applyAlignment="1" applyProtection="1">
      <alignment horizontal="left" vertical="center" wrapText="1"/>
    </xf>
    <xf numFmtId="189" fontId="3" fillId="0" borderId="11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justify" vertical="center" wrapText="1"/>
    </xf>
    <xf numFmtId="0" fontId="1" fillId="0" borderId="0" xfId="119" applyFont="1" applyFill="1" applyBorder="1" applyAlignment="1" applyProtection="1">
      <alignment horizontal="center" vertical="center" wrapText="1"/>
    </xf>
    <xf numFmtId="0" fontId="1" fillId="0" borderId="1" xfId="119" applyFont="1" applyFill="1" applyBorder="1" applyAlignment="1" applyProtection="1">
      <alignment horizontal="center" vertical="center" wrapText="1"/>
    </xf>
    <xf numFmtId="0" fontId="3" fillId="0" borderId="3" xfId="119" applyFont="1" applyFill="1" applyBorder="1" applyAlignment="1" applyProtection="1">
      <alignment horizontal="center" vertical="center" wrapText="1"/>
    </xf>
    <xf numFmtId="189" fontId="3" fillId="0" borderId="5" xfId="119" applyNumberFormat="1" applyFont="1" applyFill="1" applyBorder="1" applyAlignment="1" applyProtection="1">
      <alignment horizontal="center" vertical="center"/>
    </xf>
    <xf numFmtId="193" fontId="3" fillId="0" borderId="6" xfId="119" applyNumberFormat="1" applyFont="1" applyFill="1" applyBorder="1" applyAlignment="1" applyProtection="1">
      <alignment horizontal="center" vertical="center"/>
    </xf>
    <xf numFmtId="189" fontId="3" fillId="0" borderId="8" xfId="119" applyNumberFormat="1" applyFont="1" applyFill="1" applyBorder="1" applyAlignment="1" applyProtection="1">
      <alignment horizontal="center" vertical="center"/>
    </xf>
    <xf numFmtId="193" fontId="3" fillId="0" borderId="9" xfId="119" applyNumberFormat="1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vertical="center" wrapText="1"/>
    </xf>
    <xf numFmtId="189" fontId="3" fillId="0" borderId="11" xfId="119" applyNumberFormat="1" applyFont="1" applyFill="1" applyBorder="1" applyAlignment="1" applyProtection="1">
      <alignment horizontal="center" vertical="center"/>
    </xf>
    <xf numFmtId="193" fontId="3" fillId="0" borderId="12" xfId="119" applyNumberFormat="1" applyFont="1" applyFill="1" applyBorder="1" applyAlignment="1" applyProtection="1">
      <alignment horizontal="center" vertical="center"/>
    </xf>
    <xf numFmtId="189" fontId="3" fillId="0" borderId="0" xfId="119" applyNumberFormat="1" applyFont="1" applyFill="1" applyBorder="1" applyAlignment="1" applyProtection="1">
      <alignment horizontal="center" vertical="center"/>
    </xf>
    <xf numFmtId="193" fontId="3" fillId="0" borderId="0" xfId="119" applyNumberFormat="1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 wrapText="1"/>
    </xf>
    <xf numFmtId="0" fontId="1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left" vertical="center" wrapText="1"/>
    </xf>
    <xf numFmtId="189" fontId="3" fillId="0" borderId="8" xfId="0" applyNumberFormat="1" applyFont="1" applyBorder="1" applyAlignment="1" applyProtection="1">
      <alignment horizontal="center" vertical="center" wrapText="1"/>
    </xf>
    <xf numFmtId="193" fontId="3" fillId="0" borderId="9" xfId="0" applyNumberFormat="1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left" vertical="center" wrapText="1"/>
    </xf>
    <xf numFmtId="189" fontId="3" fillId="0" borderId="0" xfId="0" applyNumberFormat="1" applyFont="1" applyBorder="1" applyAlignment="1" applyProtection="1">
      <alignment horizontal="center" vertical="center" wrapText="1"/>
    </xf>
    <xf numFmtId="193" fontId="3" fillId="0" borderId="0" xfId="0" applyNumberFormat="1" applyFont="1" applyBorder="1" applyAlignment="1" applyProtection="1">
      <alignment horizontal="center" vertical="center" wrapText="1"/>
    </xf>
    <xf numFmtId="189" fontId="3" fillId="0" borderId="11" xfId="0" applyNumberFormat="1" applyFont="1" applyBorder="1" applyAlignment="1" applyProtection="1">
      <alignment horizontal="center" vertical="center" wrapText="1"/>
    </xf>
    <xf numFmtId="193" fontId="3" fillId="0" borderId="12" xfId="0" applyNumberFormat="1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 wrapText="1"/>
    </xf>
    <xf numFmtId="189" fontId="3" fillId="0" borderId="8" xfId="0" applyNumberFormat="1" applyFont="1" applyBorder="1" applyAlignment="1" applyProtection="1">
      <alignment horizontal="center" vertical="center"/>
    </xf>
    <xf numFmtId="193" fontId="3" fillId="0" borderId="8" xfId="0" applyNumberFormat="1" applyFont="1" applyBorder="1" applyAlignment="1" applyProtection="1">
      <alignment horizontal="center" vertical="center"/>
    </xf>
    <xf numFmtId="193" fontId="3" fillId="0" borderId="9" xfId="0" applyNumberFormat="1" applyFont="1" applyBorder="1" applyAlignment="1" applyProtection="1">
      <alignment horizontal="center" vertical="center"/>
    </xf>
    <xf numFmtId="189" fontId="3" fillId="0" borderId="11" xfId="0" applyNumberFormat="1" applyFont="1" applyBorder="1" applyAlignment="1" applyProtection="1">
      <alignment horizontal="center" vertical="center"/>
    </xf>
    <xf numFmtId="193" fontId="3" fillId="0" borderId="11" xfId="0" applyNumberFormat="1" applyFont="1" applyBorder="1" applyAlignment="1" applyProtection="1">
      <alignment horizontal="center" vertical="center"/>
    </xf>
    <xf numFmtId="193" fontId="3" fillId="0" borderId="12" xfId="0" applyNumberFormat="1" applyFont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vertic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5" fillId="0" borderId="21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0" fillId="0" borderId="0" xfId="0" applyFill="1" applyBorder="1"/>
    <xf numFmtId="0" fontId="3" fillId="0" borderId="0" xfId="0" applyFont="1" applyFill="1" applyBorder="1"/>
    <xf numFmtId="0" fontId="3" fillId="0" borderId="0" xfId="0" applyFont="1" applyAlignment="1">
      <alignment horizontal="center" vertical="center"/>
    </xf>
    <xf numFmtId="0" fontId="3" fillId="0" borderId="0" xfId="0" applyFont="1" applyBorder="1"/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21" xfId="0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193" fontId="0" fillId="0" borderId="0" xfId="0" applyNumberFormat="1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193" fontId="3" fillId="0" borderId="12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3" fillId="0" borderId="21" xfId="0" applyFont="1" applyFill="1" applyBorder="1" applyAlignment="1"/>
    <xf numFmtId="0" fontId="3" fillId="0" borderId="2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left" vertical="center"/>
    </xf>
    <xf numFmtId="193" fontId="0" fillId="0" borderId="0" xfId="0" applyNumberFormat="1" applyFont="1" applyFill="1" applyBorder="1" applyAlignment="1">
      <alignment vertical="center"/>
    </xf>
    <xf numFmtId="0" fontId="8" fillId="0" borderId="9" xfId="0" applyFont="1" applyFill="1" applyBorder="1" applyAlignment="1">
      <alignment horizontal="center" vertical="center"/>
    </xf>
    <xf numFmtId="193" fontId="8" fillId="0" borderId="9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center" vertical="center"/>
    </xf>
    <xf numFmtId="193" fontId="8" fillId="0" borderId="12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0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23" xfId="0" applyNumberFormat="1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left" vertical="center"/>
    </xf>
    <xf numFmtId="0" fontId="3" fillId="0" borderId="6" xfId="0" applyNumberFormat="1" applyFont="1" applyFill="1" applyBorder="1" applyAlignment="1">
      <alignment horizontal="center" vertical="center"/>
    </xf>
    <xf numFmtId="177" fontId="4" fillId="0" borderId="6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3" fillId="0" borderId="9" xfId="0" applyNumberFormat="1" applyFont="1" applyFill="1" applyBorder="1" applyAlignment="1">
      <alignment horizontal="center" vertical="center"/>
    </xf>
    <xf numFmtId="177" fontId="4" fillId="0" borderId="9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10" fillId="0" borderId="21" xfId="0" applyFont="1" applyFill="1" applyBorder="1" applyAlignment="1">
      <alignment vertical="center"/>
    </xf>
    <xf numFmtId="0" fontId="4" fillId="0" borderId="12" xfId="0" applyNumberFormat="1" applyFont="1" applyFill="1" applyBorder="1" applyAlignment="1">
      <alignment horizontal="center" vertical="center"/>
    </xf>
    <xf numFmtId="177" fontId="4" fillId="0" borderId="12" xfId="0" applyNumberFormat="1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right" vertical="center"/>
    </xf>
    <xf numFmtId="0" fontId="4" fillId="0" borderId="16" xfId="0" applyFont="1" applyFill="1" applyBorder="1" applyAlignment="1">
      <alignment vertical="center"/>
    </xf>
    <xf numFmtId="0" fontId="3" fillId="0" borderId="25" xfId="0" applyNumberFormat="1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3" fillId="0" borderId="4" xfId="0" applyFont="1" applyFill="1" applyBorder="1" applyAlignment="1" applyProtection="1">
      <alignment vertical="center"/>
    </xf>
    <xf numFmtId="177" fontId="3" fillId="0" borderId="6" xfId="0" applyNumberFormat="1" applyFont="1" applyFill="1" applyBorder="1" applyAlignment="1" applyProtection="1">
      <alignment horizontal="center" vertical="center" wrapText="1"/>
    </xf>
    <xf numFmtId="177" fontId="11" fillId="0" borderId="0" xfId="0" applyNumberFormat="1" applyFont="1" applyFill="1" applyBorder="1" applyAlignment="1" applyProtection="1">
      <alignment horizontal="center" vertical="center" wrapText="1"/>
    </xf>
    <xf numFmtId="177" fontId="3" fillId="0" borderId="9" xfId="0" applyNumberFormat="1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vertical="center"/>
    </xf>
    <xf numFmtId="177" fontId="3" fillId="0" borderId="12" xfId="0" applyNumberFormat="1" applyFont="1" applyFill="1" applyBorder="1" applyAlignment="1" applyProtection="1">
      <alignment horizontal="center" vertical="center" wrapText="1"/>
    </xf>
    <xf numFmtId="177" fontId="3" fillId="0" borderId="11" xfId="0" applyNumberFormat="1" applyFont="1" applyFill="1" applyBorder="1" applyAlignment="1" applyProtection="1">
      <alignment horizontal="center" vertical="center" wrapText="1"/>
    </xf>
    <xf numFmtId="0" fontId="1" fillId="0" borderId="21" xfId="0" applyFont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7" xfId="0" applyNumberFormat="1" applyFont="1" applyFill="1" applyBorder="1" applyAlignment="1" applyProtection="1">
      <alignment horizontal="center" vertical="center" wrapText="1"/>
    </xf>
    <xf numFmtId="0" fontId="3" fillId="0" borderId="25" xfId="0" applyNumberFormat="1" applyFont="1" applyFill="1" applyBorder="1" applyAlignment="1" applyProtection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3" fillId="0" borderId="15" xfId="0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177" fontId="4" fillId="0" borderId="5" xfId="0" applyNumberFormat="1" applyFont="1" applyBorder="1" applyAlignment="1">
      <alignment horizontal="center" vertical="center" wrapText="1"/>
    </xf>
    <xf numFmtId="177" fontId="4" fillId="0" borderId="6" xfId="0" applyNumberFormat="1" applyFont="1" applyBorder="1" applyAlignment="1">
      <alignment horizontal="center" vertical="center"/>
    </xf>
    <xf numFmtId="193" fontId="3" fillId="0" borderId="6" xfId="0" applyNumberFormat="1" applyFont="1" applyFill="1" applyBorder="1" applyAlignment="1" applyProtection="1">
      <alignment horizontal="center" vertical="center" wrapText="1"/>
    </xf>
    <xf numFmtId="193" fontId="0" fillId="0" borderId="0" xfId="0" applyNumberFormat="1" applyFont="1" applyAlignment="1">
      <alignment vertical="center"/>
    </xf>
    <xf numFmtId="0" fontId="3" fillId="0" borderId="8" xfId="0" applyFont="1" applyFill="1" applyBorder="1" applyAlignment="1" applyProtection="1">
      <alignment horizontal="center" vertical="center" wrapText="1"/>
    </xf>
    <xf numFmtId="177" fontId="3" fillId="0" borderId="8" xfId="0" applyNumberFormat="1" applyFont="1" applyFill="1" applyBorder="1" applyAlignment="1" applyProtection="1">
      <alignment horizontal="center" vertical="center" wrapText="1"/>
    </xf>
    <xf numFmtId="193" fontId="3" fillId="0" borderId="9" xfId="0" applyNumberFormat="1" applyFont="1" applyFill="1" applyBorder="1" applyAlignment="1" applyProtection="1">
      <alignment horizontal="center" vertical="center" wrapText="1"/>
    </xf>
    <xf numFmtId="189" fontId="3" fillId="0" borderId="8" xfId="0" applyNumberFormat="1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193" fontId="3" fillId="0" borderId="12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177" fontId="3" fillId="0" borderId="0" xfId="0" applyNumberFormat="1" applyFont="1" applyFill="1" applyBorder="1" applyAlignment="1" applyProtection="1">
      <alignment horizontal="center" vertical="center" wrapText="1"/>
    </xf>
    <xf numFmtId="193" fontId="3" fillId="0" borderId="0" xfId="0" applyNumberFormat="1" applyFont="1" applyBorder="1" applyAlignment="1">
      <alignment horizontal="center" vertical="center" wrapText="1"/>
    </xf>
    <xf numFmtId="0" fontId="3" fillId="0" borderId="28" xfId="0" applyNumberFormat="1" applyFont="1" applyFill="1" applyBorder="1" applyAlignment="1" applyProtection="1">
      <alignment horizontal="center" vertical="center" wrapText="1"/>
    </xf>
    <xf numFmtId="0" fontId="3" fillId="0" borderId="22" xfId="0" applyNumberFormat="1" applyFont="1" applyFill="1" applyBorder="1" applyAlignment="1" applyProtection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20" xfId="0" applyNumberFormat="1" applyFont="1" applyFill="1" applyBorder="1" applyAlignment="1" applyProtection="1">
      <alignment horizontal="left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177" fontId="3" fillId="0" borderId="8" xfId="181" applyNumberFormat="1" applyFont="1" applyBorder="1" applyAlignment="1">
      <alignment horizontal="center" vertical="center" wrapText="1"/>
    </xf>
    <xf numFmtId="177" fontId="3" fillId="0" borderId="11" xfId="181" applyNumberFormat="1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193" fontId="0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93" fontId="3" fillId="0" borderId="2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93" fontId="3" fillId="0" borderId="3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177" fontId="6" fillId="0" borderId="8" xfId="181" applyNumberFormat="1" applyFont="1" applyFill="1" applyBorder="1" applyAlignment="1">
      <alignment horizontal="center" vertical="center" wrapText="1"/>
    </xf>
    <xf numFmtId="193" fontId="6" fillId="0" borderId="9" xfId="181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 wrapText="1"/>
    </xf>
    <xf numFmtId="177" fontId="4" fillId="0" borderId="8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/>
    </xf>
    <xf numFmtId="177" fontId="4" fillId="0" borderId="11" xfId="0" applyNumberFormat="1" applyFont="1" applyFill="1" applyBorder="1" applyAlignment="1">
      <alignment horizontal="center" vertical="center" wrapText="1"/>
    </xf>
    <xf numFmtId="193" fontId="6" fillId="0" borderId="12" xfId="181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197" fontId="4" fillId="0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vertical="center"/>
    </xf>
    <xf numFmtId="49" fontId="3" fillId="0" borderId="7" xfId="0" applyNumberFormat="1" applyFont="1" applyFill="1" applyBorder="1" applyAlignment="1" applyProtection="1">
      <alignment horizontal="left" vertical="center" wrapText="1"/>
    </xf>
    <xf numFmtId="177" fontId="3" fillId="0" borderId="0" xfId="0" applyNumberFormat="1" applyFont="1" applyFill="1" applyBorder="1" applyAlignment="1" applyProtection="1">
      <alignment horizontal="center" vertical="center"/>
    </xf>
    <xf numFmtId="177" fontId="3" fillId="0" borderId="9" xfId="0" applyNumberFormat="1" applyFont="1" applyFill="1" applyBorder="1" applyAlignment="1" applyProtection="1">
      <alignment horizontal="center" vertical="center"/>
    </xf>
    <xf numFmtId="193" fontId="3" fillId="0" borderId="0" xfId="0" applyNumberFormat="1" applyFont="1" applyFill="1" applyBorder="1" applyAlignment="1" applyProtection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left" vertical="center"/>
    </xf>
    <xf numFmtId="177" fontId="3" fillId="0" borderId="0" xfId="0" applyNumberFormat="1" applyFont="1" applyFill="1" applyAlignment="1">
      <alignment horizontal="center" vertical="center"/>
    </xf>
    <xf numFmtId="177" fontId="3" fillId="0" borderId="9" xfId="0" applyNumberFormat="1" applyFont="1" applyFill="1" applyBorder="1" applyAlignment="1">
      <alignment horizontal="center" vertical="center"/>
    </xf>
    <xf numFmtId="177" fontId="3" fillId="0" borderId="21" xfId="0" applyNumberFormat="1" applyFont="1" applyFill="1" applyBorder="1" applyAlignment="1">
      <alignment horizontal="center" vertical="center"/>
    </xf>
    <xf numFmtId="177" fontId="3" fillId="0" borderId="1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96" fontId="3" fillId="0" borderId="2" xfId="0" applyNumberFormat="1" applyFont="1" applyFill="1" applyBorder="1" applyAlignment="1" applyProtection="1">
      <alignment horizontal="center" vertical="center" wrapText="1"/>
    </xf>
    <xf numFmtId="193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4" fillId="0" borderId="8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193" fontId="3" fillId="0" borderId="9" xfId="0" applyNumberFormat="1" applyFont="1" applyFill="1" applyBorder="1" applyAlignment="1" applyProtection="1">
      <alignment horizontal="center" vertical="center"/>
    </xf>
    <xf numFmtId="193" fontId="0" fillId="0" borderId="0" xfId="0" applyNumberFormat="1" applyFont="1" applyFill="1" applyAlignment="1">
      <alignment vertical="center"/>
    </xf>
    <xf numFmtId="0" fontId="4" fillId="0" borderId="8" xfId="0" applyNumberFormat="1" applyFont="1" applyFill="1" applyBorder="1" applyAlignment="1">
      <alignment horizontal="center" vertical="center"/>
    </xf>
    <xf numFmtId="193" fontId="3" fillId="0" borderId="9" xfId="0" applyNumberFormat="1" applyFont="1" applyFill="1" applyBorder="1" applyAlignment="1" applyProtection="1">
      <alignment horizontal="center" vertical="center"/>
    </xf>
    <xf numFmtId="0" fontId="4" fillId="0" borderId="11" xfId="0" applyNumberFormat="1" applyFont="1" applyFill="1" applyBorder="1" applyAlignment="1">
      <alignment horizontal="center" vertical="center"/>
    </xf>
    <xf numFmtId="196" fontId="0" fillId="0" borderId="0" xfId="0" applyNumberFormat="1" applyFont="1" applyFill="1" applyAlignment="1">
      <alignment vertical="center"/>
    </xf>
    <xf numFmtId="49" fontId="1" fillId="0" borderId="0" xfId="0" applyNumberFormat="1" applyFont="1" applyFill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196" fontId="1" fillId="0" borderId="0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/>
    </xf>
    <xf numFmtId="193" fontId="3" fillId="0" borderId="0" xfId="0" applyNumberFormat="1" applyFont="1" applyFill="1" applyAlignment="1" applyProtection="1">
      <alignment vertical="center"/>
    </xf>
    <xf numFmtId="0" fontId="3" fillId="0" borderId="8" xfId="0" applyFont="1" applyFill="1" applyBorder="1" applyAlignment="1">
      <alignment horizontal="center" vertical="center"/>
    </xf>
    <xf numFmtId="196" fontId="3" fillId="0" borderId="8" xfId="0" applyNumberFormat="1" applyFont="1" applyFill="1" applyBorder="1" applyAlignment="1">
      <alignment horizontal="center" vertical="center" wrapText="1"/>
    </xf>
    <xf numFmtId="196" fontId="4" fillId="0" borderId="8" xfId="0" applyNumberFormat="1" applyFont="1" applyFill="1" applyBorder="1" applyAlignment="1">
      <alignment horizontal="center" vertical="center"/>
    </xf>
    <xf numFmtId="196" fontId="4" fillId="0" borderId="8" xfId="0" applyNumberFormat="1" applyFont="1" applyFill="1" applyBorder="1" applyAlignment="1">
      <alignment horizontal="center" vertical="center" wrapText="1"/>
    </xf>
    <xf numFmtId="196" fontId="4" fillId="0" borderId="11" xfId="0" applyNumberFormat="1" applyFont="1" applyFill="1" applyBorder="1" applyAlignment="1">
      <alignment horizontal="center" vertical="center"/>
    </xf>
    <xf numFmtId="193" fontId="3" fillId="0" borderId="12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left" vertical="center"/>
    </xf>
    <xf numFmtId="193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96" fontId="0" fillId="0" borderId="0" xfId="0" applyNumberFormat="1" applyFont="1" applyFill="1" applyBorder="1" applyAlignment="1">
      <alignment vertical="center"/>
    </xf>
    <xf numFmtId="193" fontId="3" fillId="0" borderId="0" xfId="0" applyNumberFormat="1" applyFont="1" applyFill="1" applyBorder="1" applyAlignment="1">
      <alignment horizontal="center" vertical="center" wrapText="1"/>
    </xf>
    <xf numFmtId="196" fontId="3" fillId="0" borderId="0" xfId="0" applyNumberFormat="1" applyFont="1" applyFill="1" applyAlignment="1" applyProtection="1">
      <alignment vertical="center"/>
    </xf>
    <xf numFmtId="193" fontId="3" fillId="0" borderId="0" xfId="0" applyNumberFormat="1" applyFont="1" applyFill="1" applyAlignment="1" applyProtection="1">
      <alignment horizontal="center" vertical="center"/>
    </xf>
    <xf numFmtId="0" fontId="1" fillId="0" borderId="21" xfId="0" applyFont="1" applyFill="1" applyBorder="1" applyAlignment="1" applyProtection="1">
      <alignment horizontal="center" vertical="center"/>
    </xf>
    <xf numFmtId="0" fontId="12" fillId="0" borderId="21" xfId="0" applyFont="1" applyFill="1" applyBorder="1" applyAlignment="1" applyProtection="1">
      <alignment horizontal="center" vertical="center"/>
    </xf>
    <xf numFmtId="0" fontId="3" fillId="0" borderId="27" xfId="0" applyFont="1" applyFill="1" applyBorder="1" applyAlignment="1" applyProtection="1">
      <alignment horizontal="center" vertical="center"/>
    </xf>
    <xf numFmtId="0" fontId="3" fillId="0" borderId="26" xfId="0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>
      <alignment horizontal="left" vertical="center"/>
    </xf>
    <xf numFmtId="193" fontId="4" fillId="0" borderId="6" xfId="95" applyNumberFormat="1" applyFont="1" applyFill="1" applyBorder="1" applyAlignment="1">
      <alignment horizontal="center" vertical="center"/>
    </xf>
    <xf numFmtId="193" fontId="4" fillId="0" borderId="9" xfId="95" applyNumberFormat="1" applyFont="1" applyFill="1" applyBorder="1" applyAlignment="1">
      <alignment horizontal="center" vertical="center"/>
    </xf>
    <xf numFmtId="49" fontId="4" fillId="0" borderId="0" xfId="95" applyNumberFormat="1" applyFont="1" applyFill="1" applyBorder="1" applyAlignment="1">
      <alignment horizontal="left" vertical="center"/>
    </xf>
    <xf numFmtId="49" fontId="4" fillId="0" borderId="0" xfId="95" applyNumberFormat="1" applyFont="1" applyFill="1" applyBorder="1" applyAlignment="1">
      <alignment horizontal="left" vertical="center" wrapText="1"/>
    </xf>
    <xf numFmtId="49" fontId="4" fillId="0" borderId="21" xfId="95" applyNumberFormat="1" applyFont="1" applyFill="1" applyBorder="1" applyAlignment="1">
      <alignment horizontal="left" vertical="center"/>
    </xf>
    <xf numFmtId="193" fontId="4" fillId="0" borderId="12" xfId="95" applyNumberFormat="1" applyFont="1" applyFill="1" applyBorder="1" applyAlignment="1">
      <alignment horizontal="center" vertical="center"/>
    </xf>
    <xf numFmtId="0" fontId="0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13" fillId="0" borderId="0" xfId="0" applyFont="1" applyFill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24" xfId="0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193" fontId="3" fillId="0" borderId="26" xfId="0" applyNumberFormat="1" applyFont="1" applyFill="1" applyBorder="1" applyAlignment="1" applyProtection="1">
      <alignment horizontal="center" vertical="center" wrapText="1"/>
    </xf>
    <xf numFmtId="0" fontId="3" fillId="0" borderId="29" xfId="0" applyFont="1" applyFill="1" applyBorder="1" applyAlignment="1">
      <alignment horizontal="left" vertical="center"/>
    </xf>
    <xf numFmtId="193" fontId="4" fillId="0" borderId="30" xfId="95" applyNumberFormat="1" applyFont="1" applyFill="1" applyBorder="1" applyAlignment="1">
      <alignment horizontal="center" vertical="center"/>
    </xf>
    <xf numFmtId="193" fontId="4" fillId="0" borderId="31" xfId="95" applyNumberFormat="1" applyFont="1" applyFill="1" applyBorder="1" applyAlignment="1">
      <alignment horizontal="center" vertical="center"/>
    </xf>
    <xf numFmtId="49" fontId="4" fillId="0" borderId="29" xfId="95" applyNumberFormat="1" applyFont="1" applyFill="1" applyBorder="1" applyAlignment="1">
      <alignment horizontal="left" vertical="center"/>
    </xf>
    <xf numFmtId="49" fontId="3" fillId="0" borderId="29" xfId="95" applyNumberFormat="1" applyFont="1" applyFill="1" applyBorder="1" applyAlignment="1">
      <alignment horizontal="left" vertical="center" wrapText="1"/>
    </xf>
    <xf numFmtId="193" fontId="3" fillId="0" borderId="31" xfId="95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 applyProtection="1">
      <alignment vertical="center"/>
    </xf>
    <xf numFmtId="0" fontId="3" fillId="0" borderId="29" xfId="0" applyFont="1" applyBorder="1" applyAlignment="1">
      <alignment horizontal="left" vertical="center"/>
    </xf>
    <xf numFmtId="193" fontId="4" fillId="0" borderId="31" xfId="0" applyNumberFormat="1" applyFont="1" applyFill="1" applyBorder="1" applyAlignment="1">
      <alignment horizontal="center" vertical="center"/>
    </xf>
    <xf numFmtId="0" fontId="4" fillId="0" borderId="30" xfId="95" applyNumberFormat="1" applyFont="1" applyFill="1" applyBorder="1" applyAlignment="1">
      <alignment horizontal="center" vertical="center"/>
    </xf>
    <xf numFmtId="0" fontId="3" fillId="0" borderId="30" xfId="0" applyNumberFormat="1" applyFont="1" applyFill="1" applyBorder="1" applyAlignment="1">
      <alignment horizontal="center" vertical="center"/>
    </xf>
    <xf numFmtId="193" fontId="3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197" fontId="3" fillId="0" borderId="0" xfId="0" applyNumberFormat="1" applyFont="1" applyBorder="1" applyAlignment="1">
      <alignment horizontal="center" vertical="center"/>
    </xf>
    <xf numFmtId="0" fontId="3" fillId="0" borderId="29" xfId="0" applyFont="1" applyFill="1" applyBorder="1" applyAlignment="1">
      <alignment horizontal="left" vertical="center"/>
    </xf>
    <xf numFmtId="177" fontId="3" fillId="0" borderId="30" xfId="0" applyNumberFormat="1" applyFont="1" applyFill="1" applyBorder="1" applyAlignment="1">
      <alignment horizontal="center" vertical="center"/>
    </xf>
    <xf numFmtId="0" fontId="3" fillId="0" borderId="32" xfId="0" applyFont="1" applyBorder="1" applyAlignment="1">
      <alignment horizontal="left" vertical="center"/>
    </xf>
    <xf numFmtId="177" fontId="3" fillId="0" borderId="33" xfId="0" applyNumberFormat="1" applyFont="1" applyBorder="1" applyAlignment="1">
      <alignment horizontal="center" vertical="center"/>
    </xf>
    <xf numFmtId="193" fontId="4" fillId="0" borderId="34" xfId="0" applyNumberFormat="1" applyFont="1" applyBorder="1" applyAlignment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197" fontId="0" fillId="0" borderId="0" xfId="0" applyNumberFormat="1" applyFont="1" applyAlignment="1">
      <alignment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21" xfId="0" applyFont="1" applyFill="1" applyBorder="1" applyAlignment="1" applyProtection="1">
      <alignment horizontal="center" vertical="center" wrapText="1"/>
    </xf>
    <xf numFmtId="197" fontId="1" fillId="0" borderId="21" xfId="0" applyNumberFormat="1" applyFont="1" applyFill="1" applyBorder="1" applyAlignment="1" applyProtection="1">
      <alignment horizontal="center" vertical="center" wrapText="1"/>
    </xf>
    <xf numFmtId="0" fontId="3" fillId="0" borderId="21" xfId="0" applyFont="1" applyFill="1" applyBorder="1" applyAlignment="1" applyProtection="1">
      <alignment horizontal="center" vertical="center" wrapText="1"/>
    </xf>
    <xf numFmtId="0" fontId="3" fillId="0" borderId="24" xfId="0" applyFont="1" applyFill="1" applyBorder="1" applyAlignment="1" applyProtection="1">
      <alignment vertical="center" wrapText="1"/>
    </xf>
    <xf numFmtId="197" fontId="3" fillId="0" borderId="3" xfId="0" applyNumberFormat="1" applyFont="1" applyFill="1" applyBorder="1" applyAlignment="1" applyProtection="1">
      <alignment horizontal="center" vertical="center" wrapText="1"/>
    </xf>
    <xf numFmtId="197" fontId="3" fillId="0" borderId="9" xfId="95" applyNumberFormat="1" applyFont="1" applyFill="1" applyBorder="1" applyAlignment="1">
      <alignment horizontal="center" vertical="center"/>
    </xf>
    <xf numFmtId="177" fontId="3" fillId="0" borderId="9" xfId="95" applyNumberFormat="1" applyFont="1" applyFill="1" applyBorder="1" applyAlignment="1">
      <alignment horizontal="center" vertical="center"/>
    </xf>
    <xf numFmtId="193" fontId="3" fillId="0" borderId="9" xfId="95" applyNumberFormat="1" applyFont="1" applyFill="1" applyBorder="1" applyAlignment="1">
      <alignment horizontal="center" vertical="center"/>
    </xf>
    <xf numFmtId="193" fontId="3" fillId="0" borderId="0" xfId="95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vertical="center" wrapText="1"/>
    </xf>
    <xf numFmtId="0" fontId="3" fillId="0" borderId="9" xfId="95" applyFont="1" applyFill="1" applyBorder="1" applyAlignment="1">
      <alignment horizontal="center" vertical="center"/>
    </xf>
    <xf numFmtId="177" fontId="3" fillId="0" borderId="8" xfId="95" applyNumberFormat="1" applyFont="1" applyFill="1" applyBorder="1" applyAlignment="1">
      <alignment horizontal="center" vertical="center"/>
    </xf>
    <xf numFmtId="196" fontId="3" fillId="0" borderId="8" xfId="95" applyNumberFormat="1" applyFont="1" applyFill="1" applyBorder="1" applyAlignment="1">
      <alignment horizontal="center" vertical="center"/>
    </xf>
    <xf numFmtId="196" fontId="3" fillId="0" borderId="9" xfId="95" applyNumberFormat="1" applyFont="1" applyFill="1" applyBorder="1" applyAlignment="1">
      <alignment horizontal="center" vertical="center"/>
    </xf>
    <xf numFmtId="0" fontId="3" fillId="0" borderId="21" xfId="0" applyFont="1" applyFill="1" applyBorder="1" applyAlignment="1" applyProtection="1">
      <alignment vertical="center" wrapText="1"/>
    </xf>
    <xf numFmtId="197" fontId="3" fillId="0" borderId="12" xfId="95" applyNumberFormat="1" applyFont="1" applyFill="1" applyBorder="1" applyAlignment="1">
      <alignment horizontal="center" vertical="center"/>
    </xf>
    <xf numFmtId="193" fontId="3" fillId="0" borderId="12" xfId="95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77" fontId="0" fillId="0" borderId="0" xfId="0" applyNumberFormat="1" applyFont="1" applyAlignment="1">
      <alignment vertical="center"/>
    </xf>
    <xf numFmtId="0" fontId="1" fillId="0" borderId="0" xfId="0" applyFont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177" fontId="1" fillId="0" borderId="21" xfId="0" applyNumberFormat="1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vertical="center"/>
    </xf>
    <xf numFmtId="177" fontId="3" fillId="0" borderId="25" xfId="0" applyNumberFormat="1" applyFont="1" applyBorder="1" applyAlignment="1" applyProtection="1">
      <alignment horizontal="center" vertical="center" wrapText="1"/>
    </xf>
    <xf numFmtId="177" fontId="3" fillId="0" borderId="26" xfId="0" applyNumberFormat="1" applyFont="1" applyBorder="1" applyAlignment="1" applyProtection="1">
      <alignment horizontal="center" vertical="center" wrapText="1"/>
    </xf>
    <xf numFmtId="193" fontId="3" fillId="0" borderId="26" xfId="0" applyNumberFormat="1" applyFont="1" applyBorder="1" applyAlignment="1" applyProtection="1">
      <alignment horizontal="center" vertical="center" wrapText="1"/>
    </xf>
    <xf numFmtId="177" fontId="4" fillId="0" borderId="9" xfId="0" applyNumberFormat="1" applyFont="1" applyBorder="1" applyAlignment="1">
      <alignment horizontal="center" vertical="center"/>
    </xf>
    <xf numFmtId="193" fontId="4" fillId="0" borderId="9" xfId="0" applyNumberFormat="1" applyFont="1" applyBorder="1" applyAlignment="1">
      <alignment horizontal="center" vertical="center"/>
    </xf>
    <xf numFmtId="193" fontId="4" fillId="0" borderId="0" xfId="0" applyNumberFormat="1" applyFont="1" applyBorder="1" applyAlignment="1">
      <alignment horizontal="center" vertical="center"/>
    </xf>
    <xf numFmtId="0" fontId="3" fillId="0" borderId="7" xfId="0" applyFont="1" applyBorder="1" applyAlignment="1" applyProtection="1">
      <alignment vertical="center"/>
    </xf>
    <xf numFmtId="177" fontId="3" fillId="0" borderId="8" xfId="0" applyNumberFormat="1" applyFont="1" applyBorder="1" applyAlignment="1">
      <alignment horizontal="center" vertical="center"/>
    </xf>
    <xf numFmtId="0" fontId="3" fillId="0" borderId="0" xfId="0" applyFont="1" applyBorder="1" applyAlignment="1" applyProtection="1">
      <alignment vertical="center"/>
    </xf>
    <xf numFmtId="177" fontId="3" fillId="0" borderId="8" xfId="0" applyNumberFormat="1" applyFont="1" applyFill="1" applyBorder="1" applyAlignment="1">
      <alignment horizontal="center" vertical="center"/>
    </xf>
    <xf numFmtId="193" fontId="4" fillId="0" borderId="9" xfId="0" applyNumberFormat="1" applyFont="1" applyFill="1" applyBorder="1" applyAlignment="1">
      <alignment horizontal="center" vertical="center"/>
    </xf>
    <xf numFmtId="193" fontId="3" fillId="0" borderId="8" xfId="0" applyNumberFormat="1" applyFont="1" applyFill="1" applyBorder="1" applyAlignment="1">
      <alignment horizontal="center" vertical="center"/>
    </xf>
    <xf numFmtId="193" fontId="3" fillId="0" borderId="0" xfId="0" applyNumberFormat="1" applyFont="1" applyFill="1" applyBorder="1" applyAlignment="1">
      <alignment horizontal="center" vertical="center"/>
    </xf>
    <xf numFmtId="189" fontId="4" fillId="0" borderId="0" xfId="0" applyNumberFormat="1" applyFont="1" applyBorder="1" applyAlignment="1">
      <alignment horizontal="center" vertical="center"/>
    </xf>
    <xf numFmtId="193" fontId="3" fillId="0" borderId="11" xfId="0" applyNumberFormat="1" applyFont="1" applyFill="1" applyBorder="1" applyAlignment="1">
      <alignment horizontal="center" vertical="center"/>
    </xf>
    <xf numFmtId="193" fontId="4" fillId="0" borderId="12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193" fontId="3" fillId="0" borderId="0" xfId="0" applyNumberFormat="1" applyFont="1" applyFill="1" applyAlignment="1">
      <alignment horizontal="center" vertical="center"/>
    </xf>
    <xf numFmtId="0" fontId="2" fillId="0" borderId="21" xfId="0" applyFont="1" applyFill="1" applyBorder="1" applyAlignment="1" applyProtection="1">
      <alignment horizontal="left" vertical="center"/>
    </xf>
    <xf numFmtId="193" fontId="3" fillId="0" borderId="21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left" vertical="center"/>
    </xf>
    <xf numFmtId="193" fontId="3" fillId="0" borderId="31" xfId="0" applyNumberFormat="1" applyFont="1" applyFill="1" applyBorder="1" applyAlignment="1">
      <alignment horizontal="center" vertical="center"/>
    </xf>
    <xf numFmtId="193" fontId="14" fillId="0" borderId="0" xfId="0" applyNumberFormat="1" applyFont="1" applyFill="1" applyAlignment="1">
      <alignment vertical="center"/>
    </xf>
    <xf numFmtId="193" fontId="3" fillId="0" borderId="3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21" xfId="0" applyFont="1" applyBorder="1" applyAlignment="1">
      <alignment vertical="center"/>
    </xf>
    <xf numFmtId="1" fontId="4" fillId="0" borderId="9" xfId="0" applyNumberFormat="1" applyFont="1" applyFill="1" applyBorder="1" applyAlignment="1">
      <alignment horizontal="center" vertical="center"/>
    </xf>
    <xf numFmtId="197" fontId="3" fillId="0" borderId="9" xfId="0" applyNumberFormat="1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left" vertical="center"/>
    </xf>
    <xf numFmtId="177" fontId="3" fillId="0" borderId="1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0" fillId="0" borderId="0" xfId="0" applyNumberFormat="1" applyFont="1" applyAlignment="1">
      <alignment vertical="center"/>
    </xf>
    <xf numFmtId="193" fontId="0" fillId="0" borderId="0" xfId="0" applyNumberFormat="1" applyFont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0" fillId="0" borderId="7" xfId="0" applyFont="1" applyBorder="1" applyAlignment="1">
      <alignment vertical="center"/>
    </xf>
    <xf numFmtId="0" fontId="3" fillId="0" borderId="9" xfId="0" applyNumberFormat="1" applyFont="1" applyBorder="1" applyAlignment="1">
      <alignment horizontal="center" vertical="center"/>
    </xf>
    <xf numFmtId="193" fontId="3" fillId="0" borderId="23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6" xfId="0" applyNumberFormat="1" applyFont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86" fontId="4" fillId="0" borderId="0" xfId="179" applyNumberFormat="1" applyFont="1" applyBorder="1" applyAlignment="1">
      <alignment vertical="center" wrapText="1"/>
    </xf>
    <xf numFmtId="186" fontId="4" fillId="0" borderId="21" xfId="179" applyNumberFormat="1" applyFont="1" applyBorder="1" applyAlignment="1">
      <alignment vertical="center" wrapText="1"/>
    </xf>
    <xf numFmtId="0" fontId="3" fillId="0" borderId="12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193" fontId="3" fillId="0" borderId="2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93" fontId="3" fillId="0" borderId="9" xfId="0" applyNumberFormat="1" applyFont="1" applyBorder="1" applyAlignment="1">
      <alignment horizontal="center" vertical="center" wrapText="1"/>
    </xf>
    <xf numFmtId="0" fontId="3" fillId="0" borderId="1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93" fontId="3" fillId="0" borderId="0" xfId="0" applyNumberFormat="1" applyFont="1" applyAlignment="1">
      <alignment horizontal="center" vertical="center"/>
    </xf>
    <xf numFmtId="0" fontId="1" fillId="0" borderId="0" xfId="0" applyFont="1" applyFill="1" applyAlignment="1" applyProtection="1">
      <alignment horizontal="center" vertical="center"/>
    </xf>
    <xf numFmtId="0" fontId="1" fillId="0" borderId="28" xfId="0" applyFont="1" applyFill="1" applyBorder="1" applyAlignment="1" applyProtection="1">
      <alignment horizontal="center" vertical="center"/>
    </xf>
    <xf numFmtId="0" fontId="1" fillId="0" borderId="23" xfId="0" applyFont="1" applyFill="1" applyBorder="1" applyAlignment="1" applyProtection="1">
      <alignment horizontal="center" vertical="center"/>
    </xf>
    <xf numFmtId="0" fontId="1" fillId="0" borderId="27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vertical="center"/>
    </xf>
    <xf numFmtId="0" fontId="3" fillId="0" borderId="14" xfId="0" applyNumberFormat="1" applyFont="1" applyBorder="1" applyAlignment="1">
      <alignment horizontal="center" vertical="center"/>
    </xf>
    <xf numFmtId="0" fontId="3" fillId="0" borderId="35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49" fontId="3" fillId="0" borderId="0" xfId="0" applyNumberFormat="1" applyFont="1" applyBorder="1" applyAlignment="1" applyProtection="1">
      <alignment horizontal="left" vertical="center"/>
    </xf>
    <xf numFmtId="0" fontId="3" fillId="0" borderId="9" xfId="0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189" fontId="3" fillId="0" borderId="9" xfId="0" applyNumberFormat="1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 applyProtection="1">
      <alignment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left" vertical="center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24" xfId="0" applyFont="1" applyFill="1" applyBorder="1" applyAlignment="1" applyProtection="1">
      <alignment horizontal="center" vertical="center"/>
    </xf>
    <xf numFmtId="0" fontId="3" fillId="0" borderId="25" xfId="0" applyNumberFormat="1" applyFont="1" applyBorder="1" applyAlignment="1">
      <alignment horizontal="center" vertical="center"/>
    </xf>
    <xf numFmtId="0" fontId="3" fillId="0" borderId="27" xfId="0" applyFont="1" applyFill="1" applyBorder="1" applyAlignment="1" applyProtection="1">
      <alignment horizontal="center" vertical="center" wrapText="1"/>
    </xf>
    <xf numFmtId="189" fontId="3" fillId="0" borderId="9" xfId="0" applyNumberFormat="1" applyFont="1" applyBorder="1" applyAlignment="1">
      <alignment horizontal="center" vertical="center"/>
    </xf>
    <xf numFmtId="0" fontId="0" fillId="0" borderId="6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3" fillId="0" borderId="8" xfId="0" applyNumberFormat="1" applyFont="1" applyBorder="1" applyAlignment="1">
      <alignment horizontal="center" vertical="center" wrapText="1"/>
    </xf>
    <xf numFmtId="0" fontId="0" fillId="0" borderId="9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189" fontId="3" fillId="0" borderId="8" xfId="0" applyNumberFormat="1" applyFont="1" applyFill="1" applyBorder="1" applyAlignment="1">
      <alignment horizontal="center" vertical="center"/>
    </xf>
    <xf numFmtId="189" fontId="3" fillId="0" borderId="8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>
      <alignment vertical="center"/>
    </xf>
  </cellXfs>
  <cellStyles count="20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34 104" xfId="5"/>
    <cellStyle name="args.style" xfId="6"/>
    <cellStyle name="千位分隔[0]" xfId="7" builtinId="6"/>
    <cellStyle name="Accent2 - 40%" xfId="8"/>
    <cellStyle name="40% - 强调文字颜色 3" xfId="9" builtinId="39"/>
    <cellStyle name="差" xfId="10" builtinId="27"/>
    <cellStyle name="千位分隔" xfId="11" builtinId="3"/>
    <cellStyle name="超链接" xfId="12" builtinId="8"/>
    <cellStyle name="日期" xfId="13"/>
    <cellStyle name="Accent2 - 60%" xfId="14"/>
    <cellStyle name="60% - 强调文字颜色 3" xfId="15" builtinId="40"/>
    <cellStyle name="百分比" xfId="16" builtinId="5"/>
    <cellStyle name="已访问的超链接" xfId="17" builtinId="9"/>
    <cellStyle name="注释" xfId="18" builtinId="10"/>
    <cellStyle name="常规 6" xfId="19"/>
    <cellStyle name="_ET_STYLE_NoName_00__Sheet3" xfId="20"/>
    <cellStyle name="_ET_STYLE_NoName_00__Book1" xfId="21"/>
    <cellStyle name="60% - 强调文字颜色 2" xfId="22" builtinId="36"/>
    <cellStyle name="标题 4" xfId="23" builtinId="19"/>
    <cellStyle name="警告文本" xfId="24" builtinId="11"/>
    <cellStyle name="_ET_STYLE_NoName_00_" xfId="25"/>
    <cellStyle name="标题" xfId="26" builtinId="15"/>
    <cellStyle name="_Book1_1" xfId="27"/>
    <cellStyle name="解释性文本" xfId="28" builtinId="53"/>
    <cellStyle name="6mal" xfId="29"/>
    <cellStyle name="标题 1" xfId="30" builtinId="16"/>
    <cellStyle name="标题 2" xfId="31" builtinId="17"/>
    <cellStyle name="0,0_x000d__x000a_NA_x000d__x000a_" xfId="32"/>
    <cellStyle name="_20100326高清市院遂宁检察院1080P配置清单26日改" xfId="33"/>
    <cellStyle name="60% - 强调文字颜色 1" xfId="34" builtinId="32"/>
    <cellStyle name="标题 3" xfId="35" builtinId="18"/>
    <cellStyle name="60% - 强调文字颜色 4" xfId="36" builtinId="44"/>
    <cellStyle name="输出" xfId="37" builtinId="21"/>
    <cellStyle name="计算" xfId="38" builtinId="22"/>
    <cellStyle name="常规 26" xfId="39"/>
    <cellStyle name="检查单元格" xfId="40" builtinId="23"/>
    <cellStyle name="20% - 强调文字颜色 6" xfId="41" builtinId="50"/>
    <cellStyle name="强调文字颜色 2" xfId="42" builtinId="33"/>
    <cellStyle name="链接单元格" xfId="43" builtinId="24"/>
    <cellStyle name="汇总" xfId="44" builtinId="25"/>
    <cellStyle name="好" xfId="45" builtinId="26"/>
    <cellStyle name="适中" xfId="46" builtinId="28"/>
    <cellStyle name="20% - 强调文字颜色 5" xfId="47" builtinId="46"/>
    <cellStyle name="强调文字颜色 1" xfId="48" builtinId="29"/>
    <cellStyle name="20% - 强调文字颜色 1" xfId="49" builtinId="30"/>
    <cellStyle name="40% - 强调文字颜色 1" xfId="50" builtinId="31"/>
    <cellStyle name="20% - 强调文字颜色 2" xfId="51" builtinId="34"/>
    <cellStyle name="40% - 强调文字颜色 2" xfId="52" builtinId="35"/>
    <cellStyle name="强调文字颜色 3" xfId="53" builtinId="37"/>
    <cellStyle name="强调文字颜色 4" xfId="54" builtinId="41"/>
    <cellStyle name="PSChar" xfId="55"/>
    <cellStyle name="20% - 强调文字颜色 4" xfId="56" builtinId="42"/>
    <cellStyle name="40% - 强调文字颜色 4" xfId="57" builtinId="43"/>
    <cellStyle name="强调文字颜色 5" xfId="58" builtinId="45"/>
    <cellStyle name="40% - 强调文字颜色 5" xfId="59" builtinId="47"/>
    <cellStyle name="60% - 强调文字颜色 5" xfId="60" builtinId="48"/>
    <cellStyle name="强调文字颜色 6" xfId="61" builtinId="49"/>
    <cellStyle name="_弱电系统设备配置报价清单" xfId="62"/>
    <cellStyle name="0,0&#13;&#10;NA&#13;&#10;" xfId="63"/>
    <cellStyle name="40% - 强调文字颜色 6" xfId="64" builtinId="51"/>
    <cellStyle name="60% - 强调文字颜色 6" xfId="65" builtinId="52"/>
    <cellStyle name="_Book1" xfId="66"/>
    <cellStyle name="Accent2 - 20%" xfId="67"/>
    <cellStyle name="_Book1_2" xfId="68"/>
    <cellStyle name="_ET_STYLE_NoName_00__Book1_1" xfId="69"/>
    <cellStyle name="Accent1" xfId="70"/>
    <cellStyle name="Accent1 - 20%" xfId="71"/>
    <cellStyle name="Accent1 - 40%" xfId="72"/>
    <cellStyle name="Accent1 - 60%" xfId="73"/>
    <cellStyle name="Accent2" xfId="74"/>
    <cellStyle name="Accent3" xfId="75"/>
    <cellStyle name="Milliers_!!!GO" xfId="76"/>
    <cellStyle name="Accent3 - 20%" xfId="77"/>
    <cellStyle name="Mon閠aire [0]_!!!GO" xfId="78"/>
    <cellStyle name="Accent3 - 40%" xfId="79"/>
    <cellStyle name="Accent3 - 60%" xfId="80"/>
    <cellStyle name="Accent4" xfId="81"/>
    <cellStyle name="Accent4 - 20%" xfId="82"/>
    <cellStyle name="Accent4 - 40%" xfId="83"/>
    <cellStyle name="捠壿 [0.00]_Region Orders (2)" xfId="84"/>
    <cellStyle name="Accent4 - 60%" xfId="85"/>
    <cellStyle name="Accent5" xfId="86"/>
    <cellStyle name="Accent5 - 20%" xfId="87"/>
    <cellStyle name="Accent5 - 40%" xfId="88"/>
    <cellStyle name="常规 12" xfId="89"/>
    <cellStyle name="Accent5 - 60%" xfId="90"/>
    <cellStyle name="Accent6" xfId="91"/>
    <cellStyle name="Accent6 - 20%" xfId="92"/>
    <cellStyle name="Accent6 - 40%" xfId="93"/>
    <cellStyle name="Accent6 - 60%" xfId="94"/>
    <cellStyle name="常规 2" xfId="95"/>
    <cellStyle name="ColLevel_1" xfId="96"/>
    <cellStyle name="Comma [0]_!!!GO" xfId="97"/>
    <cellStyle name="comma zerodec" xfId="98"/>
    <cellStyle name="Comma_!!!GO" xfId="99"/>
    <cellStyle name="Currency [0]_!!!GO" xfId="100"/>
    <cellStyle name="样式 1" xfId="101"/>
    <cellStyle name="分级显示列_1_Book1" xfId="102"/>
    <cellStyle name="Currency_!!!GO" xfId="103"/>
    <cellStyle name="常规 13" xfId="104"/>
    <cellStyle name="Currency1" xfId="105"/>
    <cellStyle name="Date" xfId="106"/>
    <cellStyle name="Dollar (zero dec)" xfId="107"/>
    <cellStyle name="Grey" xfId="108"/>
    <cellStyle name="Header1" xfId="109"/>
    <cellStyle name="Header2" xfId="110"/>
    <cellStyle name="Input [yellow]" xfId="111"/>
    <cellStyle name="Input Cells" xfId="112"/>
    <cellStyle name="Linked Cells" xfId="113"/>
    <cellStyle name="Millares [0]_96 Risk" xfId="114"/>
    <cellStyle name="Millares_96 Risk" xfId="115"/>
    <cellStyle name="Milliers [0]_!!!GO" xfId="116"/>
    <cellStyle name="Moneda [0]_96 Risk" xfId="117"/>
    <cellStyle name="Moneda_96 Risk" xfId="118"/>
    <cellStyle name="常规 3" xfId="119"/>
    <cellStyle name="Mon閠aire_!!!GO" xfId="120"/>
    <cellStyle name="New Times Roman" xfId="121"/>
    <cellStyle name="no dec" xfId="122"/>
    <cellStyle name="Normal - Style1" xfId="123"/>
    <cellStyle name="Normal_!!!GO" xfId="124"/>
    <cellStyle name="常规 2 4" xfId="125"/>
    <cellStyle name="PSInt" xfId="126"/>
    <cellStyle name="per.style" xfId="127"/>
    <cellStyle name="Percent [2]" xfId="128"/>
    <cellStyle name="Percent_!!!GO" xfId="129"/>
    <cellStyle name="Pourcentage_pldt" xfId="130"/>
    <cellStyle name="PSDate" xfId="131"/>
    <cellStyle name="常规 21" xfId="132"/>
    <cellStyle name="常规 16" xfId="133"/>
    <cellStyle name="PSDec" xfId="134"/>
    <cellStyle name="PSHeading" xfId="135"/>
    <cellStyle name="PSSpacer" xfId="136"/>
    <cellStyle name="RowLevel_1" xfId="137"/>
    <cellStyle name="RowLevel_2" xfId="138"/>
    <cellStyle name="sstot" xfId="139"/>
    <cellStyle name="Standard_AREAS" xfId="140"/>
    <cellStyle name="t" xfId="141"/>
    <cellStyle name="t_HVAC Equipment (3)" xfId="142"/>
    <cellStyle name="捠壿_Region Orders (2)" xfId="143"/>
    <cellStyle name="编号" xfId="144"/>
    <cellStyle name="常规 2 2 2 2 2 2" xfId="145"/>
    <cellStyle name="标题1" xfId="146"/>
    <cellStyle name="表标题" xfId="147"/>
    <cellStyle name="强调 3" xfId="148"/>
    <cellStyle name="常规 2 2" xfId="149"/>
    <cellStyle name="部门" xfId="150"/>
    <cellStyle name="差_Book1" xfId="151"/>
    <cellStyle name="差_Book1_1" xfId="152"/>
    <cellStyle name="常规 10" xfId="153"/>
    <cellStyle name="常规 11" xfId="154"/>
    <cellStyle name="常规 13 10" xfId="155"/>
    <cellStyle name="常规 14" xfId="156"/>
    <cellStyle name="常规 15" xfId="157"/>
    <cellStyle name="分级显示行_1_Book1" xfId="158"/>
    <cellStyle name="常规 22" xfId="159"/>
    <cellStyle name="常规 17" xfId="160"/>
    <cellStyle name="常规 23" xfId="161"/>
    <cellStyle name="常规 18" xfId="162"/>
    <cellStyle name="常规 2 13" xfId="163"/>
    <cellStyle name="常规 2 3" xfId="164"/>
    <cellStyle name="常规 2 5" xfId="165"/>
    <cellStyle name="常规 24" xfId="166"/>
    <cellStyle name="常规 25" xfId="167"/>
    <cellStyle name="常规 27" xfId="168"/>
    <cellStyle name="常规 3 2" xfId="169"/>
    <cellStyle name="常规 33" xfId="170"/>
    <cellStyle name="常规 34 103" xfId="171"/>
    <cellStyle name="常规 34 46" xfId="172"/>
    <cellStyle name="常规 35" xfId="173"/>
    <cellStyle name="常规 41" xfId="174"/>
    <cellStyle name="常规 36" xfId="175"/>
    <cellStyle name="常规 4" xfId="176"/>
    <cellStyle name="常规 4 19" xfId="177"/>
    <cellStyle name="常规 4 27" xfId="178"/>
    <cellStyle name="常规 42" xfId="179"/>
    <cellStyle name="常规 5" xfId="180"/>
    <cellStyle name="常规 65" xfId="181"/>
    <cellStyle name="常规 86" xfId="182"/>
    <cellStyle name="好_Book1" xfId="183"/>
    <cellStyle name="好_Book1_1" xfId="184"/>
    <cellStyle name="借出原因" xfId="185"/>
    <cellStyle name="普通_laroux" xfId="186"/>
    <cellStyle name="千分位[0]_laroux" xfId="187"/>
    <cellStyle name="千分位_laroux" xfId="188"/>
    <cellStyle name="千位[0]_ 方正PC" xfId="189"/>
    <cellStyle name="千位_ 方正PC" xfId="190"/>
    <cellStyle name="强调 1" xfId="191"/>
    <cellStyle name="强调 2" xfId="192"/>
    <cellStyle name="商品名称" xfId="193"/>
    <cellStyle name="数量" xfId="194"/>
    <cellStyle name="昗弨_Pacific Region P&amp;L" xfId="195"/>
    <cellStyle name="寘嬫愗傝 [0.00]_Region Orders (2)" xfId="196"/>
    <cellStyle name="寘嬫愗傝_Region Orders (2)" xfId="197"/>
    <cellStyle name="常规 2 8" xfId="198"/>
    <cellStyle name="常规_Sheet1 2" xfId="199"/>
    <cellStyle name="常规_Sheet1" xfId="200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externalLink" Target="externalLinks/externalLink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25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t>2007年1月份市区财政收入增长图</a:t>
            </a:r>
            <a:endParaRPr sz="250" b="0" i="0" u="none" strike="noStrike" baseline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/>
      <c:overlay val="0"/>
      <c:spPr>
        <a:noFill/>
        <a:ln w="3175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""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C0C0C0">
                <a:alpha val="100000"/>
              </a:srgbClr>
            </a:solidFill>
            <a:ln w="12700">
              <a:solidFill>
                <a:srgbClr val="000000">
                  <a:alpha val="100000"/>
                </a:srgbClr>
              </a:solidFill>
              <a:prstDash val="solid"/>
            </a:ln>
          </c:spPr>
          <c:invertIfNegative val="0"/>
          <c:dLbls>
            <c:delete val="1"/>
          </c:dLbls>
          <c:cat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""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993366">
                <a:alpha val="100000"/>
              </a:srgbClr>
            </a:solidFill>
            <a:ln w="12700">
              <a:solidFill>
                <a:srgbClr val="000000">
                  <a:alpha val="100000"/>
                </a:srgbClr>
              </a:solidFill>
              <a:prstDash val="solid"/>
            </a:ln>
          </c:spPr>
          <c:invertIfNegative val="0"/>
          <c:dLbls>
            <c:delete val="1"/>
          </c:dLbls>
          <c:cat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509307774"/>
        <c:axId val="928464409"/>
      </c:barChart>
      <c:catAx>
        <c:axId val="509307774"/>
        <c:scaling>
          <c:orientation val="minMax"/>
        </c:scaling>
        <c:delete val="0"/>
        <c:axPos val="b"/>
        <c:majorTickMark val="in"/>
        <c:minorTickMark val="none"/>
        <c:tickLblPos val="low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5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928464409"/>
        <c:crosses val="autoZero"/>
        <c:auto val="1"/>
        <c:lblAlgn val="ctr"/>
        <c:lblOffset val="100"/>
        <c:noMultiLvlLbl val="0"/>
      </c:catAx>
      <c:valAx>
        <c:axId val="928464409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25" b="1" i="0" u="none" strike="noStrike" kern="1200" baseline="0">
                    <a:solidFill>
                      <a:srgbClr val="000000">
                        <a:alpha val="100000"/>
                      </a:srgbClr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t>单位：％</a:t>
                </a:r>
                <a:endParaRPr sz="125" b="1" i="0" u="none" strike="noStrike" baseline="0">
                  <a:solidFill>
                    <a:srgbClr val="000000">
                      <a:alpha val="100000"/>
                    </a:srgbClr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</a:endParaRPr>
              </a:p>
            </c:rich>
          </c:tx>
          <c:layout/>
          <c:overlay val="0"/>
          <c:spPr>
            <a:noFill/>
            <a:ln w="3175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25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50930777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</c:dTable>
      <c:spPr>
        <a:pattFill prst="pct5">
          <a:fgClr>
            <a:srgbClr val="FFFFFF">
              <a:alpha val="100000"/>
            </a:srgbClr>
          </a:fgClr>
          <a:bgClr>
            <a:srgbClr val="FFFFFF">
              <a:alpha val="100000"/>
            </a:srgbClr>
          </a:bgClr>
        </a:pattFill>
        <a:ln w="12700">
          <a:solidFill>
            <a:srgbClr val="808080">
              <a:alpha val="100000"/>
            </a:srgb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>
        <a:alpha val="100000"/>
      </a:srgbClr>
    </a:solidFill>
    <a:ln w="3175" cap="flat" cmpd="sng" algn="ctr">
      <a:solidFill>
        <a:srgbClr val="000000">
          <a:alpha val="100000"/>
        </a:srgbClr>
      </a:solidFill>
      <a:prstDash val="solid"/>
      <a:round/>
    </a:ln>
  </c:spPr>
  <c:txPr>
    <a:bodyPr rot="0" wrap="square" anchor="ctr" anchorCtr="1"/>
    <a:lstStyle/>
    <a:p>
      <a:pPr>
        <a:defRPr lang="zh-CN" sz="250" b="0" i="0" u="none" strike="noStrike" baseline="0">
          <a:solidFill>
            <a:srgbClr val="000000">
              <a:alpha val="100000"/>
            </a:srgbClr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25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t>2007年1月份市区财政收入增长图</a:t>
            </a:r>
            <a:endParaRPr sz="250" b="0" i="0" u="none" strike="noStrike" baseline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/>
      <c:overlay val="0"/>
      <c:spPr>
        <a:noFill/>
        <a:ln w="3175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C0C0C0">
                <a:alpha val="100000"/>
              </a:srgbClr>
            </a:solidFill>
            <a:ln w="12700">
              <a:solidFill>
                <a:srgbClr val="000000">
                  <a:alpha val="100000"/>
                </a:srgbClr>
              </a:solidFill>
              <a:prstDash val="solid"/>
            </a:ln>
          </c:spPr>
          <c:invertIfNegative val="0"/>
          <c:dLbls>
            <c:delete val="1"/>
          </c:dLbls>
          <c:cat>
            <c:numRef>
              <c:f>#REF!</c:f>
              <c:numCache>
                <c:ptCount val="0"/>
              </c:numCache>
            </c:numRef>
          </c:cat>
          <c:val>
            <c:numRef>
              <c:f>#REF!</c:f>
              <c:numCache>
                <c:formatCode>General</c:formatCode>
                <c:ptCount val="1"/>
              </c:numCache>
            </c:numRef>
          </c:val>
        </c:ser>
        <c:ser>
          <c:idx val="1"/>
          <c:order val="1"/>
          <c:tx>
            <c:strRef>
              <c:f>#REF!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dLbls>
            <c:delete val="1"/>
          </c:dLbls>
          <c:cat>
            <c:numRef>
              <c:f>#REF!</c:f>
              <c:numCache>
                <c:ptCount val="0"/>
              </c:numCache>
            </c:numRef>
          </c:cat>
          <c:val>
            <c:numRef>
              <c:f>#REF!</c:f>
              <c:numCache>
                <c:formatCode>General</c:formatCode>
                <c:ptCount val="1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459029396"/>
        <c:axId val="847972250"/>
      </c:barChart>
      <c:catAx>
        <c:axId val="459029396"/>
        <c:scaling>
          <c:orientation val="minMax"/>
        </c:scaling>
        <c:delete val="0"/>
        <c:axPos val="b"/>
        <c:majorTickMark val="in"/>
        <c:minorTickMark val="none"/>
        <c:tickLblPos val="low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5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847972250"/>
        <c:crosses val="autoZero"/>
        <c:auto val="1"/>
        <c:lblAlgn val="ctr"/>
        <c:lblOffset val="100"/>
        <c:noMultiLvlLbl val="0"/>
      </c:catAx>
      <c:valAx>
        <c:axId val="84797225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25" b="1" i="0" u="none" strike="noStrike" kern="1200" baseline="0">
                    <a:solidFill>
                      <a:srgbClr val="000000">
                        <a:alpha val="100000"/>
                      </a:srgbClr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t>单位：％</a:t>
                </a:r>
                <a:endParaRPr sz="125" b="1" i="0" u="none" strike="noStrike" baseline="0">
                  <a:solidFill>
                    <a:srgbClr val="000000">
                      <a:alpha val="100000"/>
                    </a:srgbClr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</a:endParaRPr>
              </a:p>
            </c:rich>
          </c:tx>
          <c:layout/>
          <c:overlay val="0"/>
          <c:spPr>
            <a:noFill/>
            <a:ln w="3175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25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4590293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6350" cap="flat" cmpd="sng" algn="ctr">
            <a:solidFill>
              <a:prstClr val="black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</c:dTable>
      <c:spPr>
        <a:pattFill prst="pct5">
          <a:fgClr>
            <a:srgbClr val="FFFFFF">
              <a:alpha val="100000"/>
            </a:srgbClr>
          </a:fgClr>
          <a:bgClr>
            <a:srgbClr val="FFFFFF">
              <a:alpha val="100000"/>
            </a:srgbClr>
          </a:bgClr>
        </a:pattFill>
        <a:ln w="12700">
          <a:solidFill>
            <a:srgbClr val="808080">
              <a:alpha val="100000"/>
            </a:srgbClr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>
          <a:alpha val="100000"/>
        </a:srgbClr>
      </a:solidFill>
      <a:prstDash val="solid"/>
      <a:round/>
    </a:ln>
  </c:spPr>
  <c:txPr>
    <a:bodyPr rot="0" wrap="square" anchor="ctr" anchorCtr="1"/>
    <a:lstStyle/>
    <a:p>
      <a:pPr>
        <a:defRPr lang="zh-CN" sz="250" b="0" i="0" u="none" strike="noStrike" baseline="0">
          <a:solidFill>
            <a:srgbClr val="000000">
              <a:alpha val="100000"/>
            </a:srgbClr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0</xdr:colOff>
      <xdr:row>18</xdr:row>
      <xdr:rowOff>0</xdr:rowOff>
    </xdr:from>
    <xdr:to>
      <xdr:col>5</xdr:col>
      <xdr:colOff>0</xdr:colOff>
      <xdr:row>18</xdr:row>
      <xdr:rowOff>0</xdr:rowOff>
    </xdr:to>
    <xdr:graphicFrame>
      <xdr:nvGraphicFramePr>
        <xdr:cNvPr id="86513" name="Chart 1966"/>
        <xdr:cNvGraphicFramePr/>
      </xdr:nvGraphicFramePr>
      <xdr:xfrm>
        <a:off x="6305550" y="4352925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18</xdr:row>
      <xdr:rowOff>0</xdr:rowOff>
    </xdr:from>
    <xdr:to>
      <xdr:col>5</xdr:col>
      <xdr:colOff>0</xdr:colOff>
      <xdr:row>18</xdr:row>
      <xdr:rowOff>0</xdr:rowOff>
    </xdr:to>
    <xdr:graphicFrame>
      <xdr:nvGraphicFramePr>
        <xdr:cNvPr id="86514" name="Chart 1966"/>
        <xdr:cNvGraphicFramePr/>
      </xdr:nvGraphicFramePr>
      <xdr:xfrm>
        <a:off x="6305550" y="4352925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tabSelected="1" zoomScaleSheetLayoutView="60" workbookViewId="0">
      <selection activeCell="G20" sqref="G20"/>
    </sheetView>
  </sheetViews>
  <sheetFormatPr defaultColWidth="9" defaultRowHeight="14.25"/>
  <cols>
    <col min="1" max="1" width="32.625" style="144" customWidth="1"/>
    <col min="2" max="2" width="35.75" style="144" hidden="1" customWidth="1"/>
    <col min="3" max="3" width="11.125" style="144" customWidth="1"/>
    <col min="4" max="8" width="9.5" style="144" customWidth="1"/>
    <col min="9" max="9" width="9.5" style="397" customWidth="1"/>
    <col min="10" max="10" width="9.5" style="145" customWidth="1"/>
    <col min="11" max="11" width="20.25" style="144" customWidth="1"/>
    <col min="12" max="12" width="13.75" style="144"/>
    <col min="13" max="13" width="12.625" style="144"/>
    <col min="14" max="14" width="9" style="144"/>
    <col min="15" max="15" width="12.625" style="144"/>
    <col min="16" max="16384" width="9" style="144"/>
  </cols>
  <sheetData>
    <row r="1" ht="28.5" customHeight="1" spans="1:11">
      <c r="A1" s="419" t="s">
        <v>0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</row>
    <row r="2" ht="28.5" customHeight="1" spans="1:11">
      <c r="A2" s="420"/>
      <c r="B2" s="420"/>
      <c r="C2" s="421" t="s">
        <v>1</v>
      </c>
      <c r="D2" s="420"/>
      <c r="E2" s="421" t="s">
        <v>2</v>
      </c>
      <c r="F2" s="420"/>
      <c r="G2" s="421" t="s">
        <v>3</v>
      </c>
      <c r="H2" s="420"/>
      <c r="I2" s="435" t="s">
        <v>4</v>
      </c>
      <c r="J2" s="436"/>
      <c r="K2" s="436"/>
    </row>
    <row r="3" ht="30" customHeight="1" spans="1:11">
      <c r="A3" s="422"/>
      <c r="B3" s="423"/>
      <c r="C3" s="424" t="s">
        <v>5</v>
      </c>
      <c r="D3" s="425" t="s">
        <v>6</v>
      </c>
      <c r="E3" s="424" t="s">
        <v>5</v>
      </c>
      <c r="F3" s="425" t="s">
        <v>6</v>
      </c>
      <c r="G3" s="424" t="s">
        <v>5</v>
      </c>
      <c r="H3" s="425" t="s">
        <v>6</v>
      </c>
      <c r="I3" s="437" t="s">
        <v>5</v>
      </c>
      <c r="J3" s="438" t="s">
        <v>6</v>
      </c>
      <c r="K3" s="210" t="s">
        <v>7</v>
      </c>
    </row>
    <row r="4" spans="1:11">
      <c r="A4" s="71" t="s">
        <v>8</v>
      </c>
      <c r="B4" s="71"/>
      <c r="C4" s="426">
        <v>562342</v>
      </c>
      <c r="D4" s="12">
        <v>2.5</v>
      </c>
      <c r="E4" s="426">
        <v>15252.34</v>
      </c>
      <c r="F4" s="12">
        <v>4.2</v>
      </c>
      <c r="G4" s="426">
        <v>633.59</v>
      </c>
      <c r="H4" s="12">
        <v>4.6</v>
      </c>
      <c r="I4" s="439">
        <v>204.97</v>
      </c>
      <c r="J4" s="30">
        <v>2.6</v>
      </c>
      <c r="K4" s="440"/>
    </row>
    <row r="5" spans="1:11">
      <c r="A5" s="71" t="s">
        <v>9</v>
      </c>
      <c r="B5" s="71"/>
      <c r="C5" s="426">
        <v>29137</v>
      </c>
      <c r="D5" s="12">
        <v>5</v>
      </c>
      <c r="E5" s="426">
        <v>712.86</v>
      </c>
      <c r="F5" s="12">
        <v>5</v>
      </c>
      <c r="G5" s="426">
        <v>75.65</v>
      </c>
      <c r="H5" s="12">
        <v>4.6</v>
      </c>
      <c r="I5" s="439">
        <v>17.66</v>
      </c>
      <c r="J5" s="30">
        <v>4.8</v>
      </c>
      <c r="K5" s="441"/>
    </row>
    <row r="6" spans="1:11">
      <c r="A6" s="71" t="s">
        <v>10</v>
      </c>
      <c r="B6" s="71"/>
      <c r="C6" s="426">
        <v>228636</v>
      </c>
      <c r="D6" s="12">
        <v>3.2</v>
      </c>
      <c r="E6" s="426">
        <v>7822</v>
      </c>
      <c r="F6" s="12">
        <v>5.8</v>
      </c>
      <c r="G6" s="426">
        <v>291.29</v>
      </c>
      <c r="H6" s="12">
        <v>7</v>
      </c>
      <c r="I6" s="439">
        <v>75.46</v>
      </c>
      <c r="J6" s="368">
        <v>5.4</v>
      </c>
      <c r="K6" s="441"/>
    </row>
    <row r="7" spans="1:11">
      <c r="A7" s="71" t="s">
        <v>11</v>
      </c>
      <c r="B7" s="71"/>
      <c r="C7" s="426">
        <v>304868</v>
      </c>
      <c r="D7" s="12">
        <v>1.8</v>
      </c>
      <c r="E7" s="426">
        <v>6717.48</v>
      </c>
      <c r="F7" s="12">
        <v>2.6</v>
      </c>
      <c r="G7" s="426">
        <v>266.66</v>
      </c>
      <c r="H7" s="12">
        <v>2.5</v>
      </c>
      <c r="I7" s="439">
        <v>111.84</v>
      </c>
      <c r="J7" s="30">
        <v>0.6</v>
      </c>
      <c r="K7" s="441"/>
    </row>
    <row r="8" spans="1:11">
      <c r="A8" s="71" t="s">
        <v>12</v>
      </c>
      <c r="B8" s="71"/>
      <c r="C8" s="426"/>
      <c r="D8" s="12"/>
      <c r="E8" s="426"/>
      <c r="F8" s="12"/>
      <c r="G8" s="426"/>
      <c r="H8" s="12"/>
      <c r="I8" s="442"/>
      <c r="J8" s="58"/>
      <c r="K8" s="441"/>
    </row>
    <row r="9" spans="1:11">
      <c r="A9" s="71" t="s">
        <v>13</v>
      </c>
      <c r="B9" s="71"/>
      <c r="C9" s="426">
        <v>54.2</v>
      </c>
      <c r="D9" s="12">
        <v>-1.5</v>
      </c>
      <c r="E9" s="12">
        <v>44</v>
      </c>
      <c r="F9" s="12">
        <v>-4.1</v>
      </c>
      <c r="G9" s="426">
        <v>42.1</v>
      </c>
      <c r="H9" s="12">
        <v>-3.7</v>
      </c>
      <c r="I9" s="375">
        <v>54.6</v>
      </c>
      <c r="J9" s="37">
        <v>-3.1</v>
      </c>
      <c r="K9" s="443"/>
    </row>
    <row r="10" spans="1:11">
      <c r="A10" s="71" t="s">
        <v>14</v>
      </c>
      <c r="B10" s="71"/>
      <c r="C10" s="426" t="s">
        <v>15</v>
      </c>
      <c r="D10" s="12" t="s">
        <v>15</v>
      </c>
      <c r="E10" s="426" t="s">
        <v>15</v>
      </c>
      <c r="F10" s="12" t="s">
        <v>15</v>
      </c>
      <c r="G10" s="426">
        <v>61.2</v>
      </c>
      <c r="H10" s="12">
        <v>0.1</v>
      </c>
      <c r="I10" s="375">
        <v>56.5</v>
      </c>
      <c r="J10" s="374">
        <v>1.3</v>
      </c>
      <c r="K10" s="443"/>
    </row>
    <row r="11" spans="1:11">
      <c r="A11" s="71" t="s">
        <v>16</v>
      </c>
      <c r="B11" s="71"/>
      <c r="C11" s="426" t="s">
        <v>15</v>
      </c>
      <c r="D11" s="12">
        <v>3.4</v>
      </c>
      <c r="E11" s="426" t="s">
        <v>15</v>
      </c>
      <c r="F11" s="12">
        <v>8.6</v>
      </c>
      <c r="G11" s="426" t="s">
        <v>15</v>
      </c>
      <c r="H11" s="12">
        <v>9.7</v>
      </c>
      <c r="I11" s="273" t="s">
        <v>15</v>
      </c>
      <c r="J11" s="381">
        <v>7.9</v>
      </c>
      <c r="K11" s="444" t="s">
        <v>17</v>
      </c>
    </row>
    <row r="12" spans="1:11">
      <c r="A12" s="427" t="s">
        <v>18</v>
      </c>
      <c r="B12" s="427"/>
      <c r="C12" s="426" t="s">
        <v>15</v>
      </c>
      <c r="D12" s="12">
        <v>6.1</v>
      </c>
      <c r="E12" s="426" t="s">
        <v>15</v>
      </c>
      <c r="F12" s="12">
        <v>9.4</v>
      </c>
      <c r="G12" s="426" t="s">
        <v>15</v>
      </c>
      <c r="H12" s="12">
        <v>18.9</v>
      </c>
      <c r="I12" s="445" t="s">
        <v>15</v>
      </c>
      <c r="J12" s="37">
        <v>21.8</v>
      </c>
      <c r="K12" s="444" t="s">
        <v>17</v>
      </c>
    </row>
    <row r="13" spans="1:11">
      <c r="A13" s="427" t="s">
        <v>19</v>
      </c>
      <c r="B13" s="427"/>
      <c r="C13" s="426" t="s">
        <v>15</v>
      </c>
      <c r="D13" s="12">
        <v>-5.4</v>
      </c>
      <c r="E13" s="426" t="s">
        <v>15</v>
      </c>
      <c r="F13" s="12">
        <v>4.6</v>
      </c>
      <c r="G13" s="426" t="s">
        <v>15</v>
      </c>
      <c r="H13" s="12">
        <v>-17.9</v>
      </c>
      <c r="I13" s="445" t="s">
        <v>15</v>
      </c>
      <c r="J13" s="37">
        <v>-19.5</v>
      </c>
      <c r="K13" s="444" t="s">
        <v>17</v>
      </c>
    </row>
    <row r="14" spans="1:11">
      <c r="A14" s="427" t="s">
        <v>20</v>
      </c>
      <c r="B14" s="427"/>
      <c r="C14" s="426" t="s">
        <v>15</v>
      </c>
      <c r="D14" s="12">
        <v>11</v>
      </c>
      <c r="E14" s="426" t="s">
        <v>15</v>
      </c>
      <c r="F14" s="12">
        <v>7.5</v>
      </c>
      <c r="G14" s="426" t="s">
        <v>15</v>
      </c>
      <c r="H14" s="12">
        <v>27.9</v>
      </c>
      <c r="I14" s="445" t="s">
        <v>15</v>
      </c>
      <c r="J14" s="37">
        <v>69.5</v>
      </c>
      <c r="K14" s="444" t="s">
        <v>17</v>
      </c>
    </row>
    <row r="15" spans="1:11">
      <c r="A15" s="428" t="s">
        <v>21</v>
      </c>
      <c r="B15" s="428"/>
      <c r="C15" s="429">
        <v>210432</v>
      </c>
      <c r="D15" s="12">
        <v>-0.7</v>
      </c>
      <c r="E15" s="429">
        <v>4989.55</v>
      </c>
      <c r="F15" s="12">
        <v>0.3</v>
      </c>
      <c r="G15" s="429">
        <v>267.71</v>
      </c>
      <c r="H15" s="12">
        <v>14.2</v>
      </c>
      <c r="I15" s="70">
        <v>76.09</v>
      </c>
      <c r="J15" s="37">
        <v>12.5</v>
      </c>
      <c r="K15" s="444" t="s">
        <v>17</v>
      </c>
    </row>
    <row r="16" spans="1:11">
      <c r="A16" s="372" t="s">
        <v>22</v>
      </c>
      <c r="B16" s="372"/>
      <c r="C16" s="426">
        <v>81231</v>
      </c>
      <c r="D16" s="12">
        <v>0.8</v>
      </c>
      <c r="E16" s="426">
        <v>2523.53</v>
      </c>
      <c r="F16" s="12">
        <v>1.4</v>
      </c>
      <c r="G16" s="426">
        <v>152.64</v>
      </c>
      <c r="H16" s="12">
        <v>21.9</v>
      </c>
      <c r="I16" s="446">
        <v>37.81</v>
      </c>
      <c r="J16" s="37">
        <v>22.1</v>
      </c>
      <c r="K16" s="444" t="s">
        <v>17</v>
      </c>
    </row>
    <row r="17" spans="1:11">
      <c r="A17" s="430" t="s">
        <v>23</v>
      </c>
      <c r="B17" s="430"/>
      <c r="C17" s="426">
        <v>105221</v>
      </c>
      <c r="D17" s="12">
        <v>3.3</v>
      </c>
      <c r="E17" s="431">
        <v>1718.82</v>
      </c>
      <c r="F17" s="12">
        <v>34.7</v>
      </c>
      <c r="G17" s="426">
        <v>19.95</v>
      </c>
      <c r="H17" s="12">
        <v>4.8</v>
      </c>
      <c r="I17" s="447">
        <v>10.6</v>
      </c>
      <c r="J17" s="37">
        <v>-16.1</v>
      </c>
      <c r="K17" s="444" t="s">
        <v>17</v>
      </c>
    </row>
    <row r="18" spans="1:11">
      <c r="A18" s="430" t="s">
        <v>24</v>
      </c>
      <c r="B18" s="430"/>
      <c r="C18" s="426">
        <v>128887</v>
      </c>
      <c r="D18" s="12">
        <v>5.9</v>
      </c>
      <c r="E18" s="426">
        <v>3507.04</v>
      </c>
      <c r="F18" s="12">
        <v>13.9</v>
      </c>
      <c r="G18" s="426">
        <v>221.16</v>
      </c>
      <c r="H18" s="12">
        <v>10.5</v>
      </c>
      <c r="I18" s="447">
        <v>41.31</v>
      </c>
      <c r="J18" s="37">
        <v>14.7</v>
      </c>
      <c r="K18" s="444" t="s">
        <v>17</v>
      </c>
    </row>
    <row r="19" spans="1:11">
      <c r="A19" s="372" t="s">
        <v>25</v>
      </c>
      <c r="B19" s="372"/>
      <c r="C19" s="431">
        <v>2510546.99</v>
      </c>
      <c r="D19" s="12">
        <v>10.8</v>
      </c>
      <c r="E19" s="431">
        <v>59353.42</v>
      </c>
      <c r="F19" s="12">
        <v>14.1</v>
      </c>
      <c r="G19" s="431">
        <v>2043</v>
      </c>
      <c r="H19" s="12">
        <v>11.5</v>
      </c>
      <c r="I19" s="447">
        <v>889.2</v>
      </c>
      <c r="J19" s="37">
        <v>9.5</v>
      </c>
      <c r="K19" s="443"/>
    </row>
    <row r="20" spans="1:11">
      <c r="A20" s="372" t="s">
        <v>26</v>
      </c>
      <c r="B20" s="372"/>
      <c r="C20" s="431">
        <v>2063511.81</v>
      </c>
      <c r="D20" s="12">
        <v>11.2</v>
      </c>
      <c r="E20" s="431">
        <v>46893.59</v>
      </c>
      <c r="F20" s="12">
        <v>11.3</v>
      </c>
      <c r="G20" s="431">
        <v>1156.73</v>
      </c>
      <c r="H20" s="12">
        <v>13</v>
      </c>
      <c r="I20" s="447">
        <v>626.06</v>
      </c>
      <c r="J20" s="299">
        <v>11.1</v>
      </c>
      <c r="K20" s="443"/>
    </row>
    <row r="21" spans="1:11">
      <c r="A21" s="430" t="s">
        <v>27</v>
      </c>
      <c r="B21" s="430"/>
      <c r="C21" s="426">
        <v>25003</v>
      </c>
      <c r="D21" s="12">
        <v>3.6</v>
      </c>
      <c r="E21" s="426">
        <v>21004</v>
      </c>
      <c r="F21" s="12">
        <v>3.2</v>
      </c>
      <c r="G21" s="426">
        <v>15450</v>
      </c>
      <c r="H21" s="12">
        <v>4</v>
      </c>
      <c r="I21" s="448">
        <v>15637</v>
      </c>
      <c r="J21" s="37">
        <v>3.8</v>
      </c>
      <c r="K21" s="443"/>
    </row>
    <row r="22" spans="1:11">
      <c r="A22" s="430" t="s">
        <v>28</v>
      </c>
      <c r="B22" s="430"/>
      <c r="C22" s="426">
        <v>9787</v>
      </c>
      <c r="D22" s="12">
        <v>5.8</v>
      </c>
      <c r="E22" s="426">
        <v>7830</v>
      </c>
      <c r="F22" s="12">
        <v>5.1</v>
      </c>
      <c r="G22" s="426">
        <v>7137</v>
      </c>
      <c r="H22" s="12">
        <v>5.9</v>
      </c>
      <c r="I22" s="448">
        <v>7008</v>
      </c>
      <c r="J22" s="37">
        <v>5.9</v>
      </c>
      <c r="K22" s="443"/>
    </row>
    <row r="23" spans="1:11">
      <c r="A23" s="427" t="s">
        <v>29</v>
      </c>
      <c r="B23" s="427"/>
      <c r="C23" s="426" t="s">
        <v>15</v>
      </c>
      <c r="D23" s="12" t="s">
        <v>15</v>
      </c>
      <c r="E23" s="426" t="s">
        <v>15</v>
      </c>
      <c r="F23" s="12" t="s">
        <v>15</v>
      </c>
      <c r="G23" s="426" t="s">
        <v>15</v>
      </c>
      <c r="H23" s="12" t="s">
        <v>15</v>
      </c>
      <c r="I23" s="445" t="s">
        <v>15</v>
      </c>
      <c r="J23" s="37">
        <v>3.3</v>
      </c>
      <c r="K23" s="443"/>
    </row>
    <row r="24" spans="1:11">
      <c r="A24" s="427" t="s">
        <v>30</v>
      </c>
      <c r="B24" s="427"/>
      <c r="C24" s="426" t="s">
        <v>15</v>
      </c>
      <c r="D24" s="12" t="s">
        <v>15</v>
      </c>
      <c r="E24" s="426" t="s">
        <v>15</v>
      </c>
      <c r="F24" s="12" t="s">
        <v>15</v>
      </c>
      <c r="G24" s="426">
        <v>200</v>
      </c>
      <c r="H24" s="12">
        <v>15.6</v>
      </c>
      <c r="I24" s="445">
        <v>44</v>
      </c>
      <c r="J24" s="37">
        <v>-2.2</v>
      </c>
      <c r="K24" s="444" t="s">
        <v>17</v>
      </c>
    </row>
    <row r="25" ht="15" spans="1:11">
      <c r="A25" s="432" t="s">
        <v>31</v>
      </c>
      <c r="B25" s="432"/>
      <c r="C25" s="433" t="s">
        <v>15</v>
      </c>
      <c r="D25" s="17" t="s">
        <v>15</v>
      </c>
      <c r="E25" s="433" t="s">
        <v>15</v>
      </c>
      <c r="F25" s="17" t="s">
        <v>15</v>
      </c>
      <c r="G25" s="433">
        <v>21</v>
      </c>
      <c r="H25" s="17">
        <v>-16</v>
      </c>
      <c r="I25" s="449">
        <v>1</v>
      </c>
      <c r="J25" s="383">
        <v>-50</v>
      </c>
      <c r="K25" s="450" t="s">
        <v>17</v>
      </c>
    </row>
    <row r="26" spans="1:8">
      <c r="A26" s="427" t="s">
        <v>32</v>
      </c>
      <c r="B26" s="434"/>
      <c r="C26" s="434"/>
      <c r="D26" s="434"/>
      <c r="E26" s="434"/>
      <c r="F26" s="434"/>
      <c r="G26" s="434"/>
      <c r="H26" s="434"/>
    </row>
  </sheetData>
  <mergeCells count="6">
    <mergeCell ref="A1:K1"/>
    <mergeCell ref="C2:D2"/>
    <mergeCell ref="E2:F2"/>
    <mergeCell ref="G2:H2"/>
    <mergeCell ref="I2:K2"/>
    <mergeCell ref="A2:A3"/>
  </mergeCells>
  <pageMargins left="0.393055555555556" right="0.393055555555556" top="1" bottom="1" header="0.5" footer="0.5"/>
  <pageSetup paperSize="9" orientation="landscape" horizont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topLeftCell="A10" workbookViewId="0">
      <selection activeCell="D20" sqref="C3:D20"/>
    </sheetView>
  </sheetViews>
  <sheetFormatPr defaultColWidth="9" defaultRowHeight="14.25" outlineLevelCol="4"/>
  <cols>
    <col min="1" max="1" width="30.75" style="144" customWidth="1"/>
    <col min="2" max="2" width="13.875" style="144" customWidth="1"/>
    <col min="3" max="3" width="13.125" style="144" customWidth="1"/>
    <col min="4" max="4" width="13.875" style="144" customWidth="1"/>
    <col min="5" max="5" width="13.75" style="144"/>
    <col min="6" max="16384" width="9" style="144"/>
  </cols>
  <sheetData>
    <row r="1" ht="25" customHeight="1" spans="1:5">
      <c r="A1" s="178" t="s">
        <v>222</v>
      </c>
      <c r="B1" s="178"/>
      <c r="C1" s="178"/>
      <c r="D1" s="178"/>
      <c r="E1" s="173"/>
    </row>
    <row r="2" ht="26" customHeight="1" spans="1:5">
      <c r="A2" s="269"/>
      <c r="B2" s="270" t="s">
        <v>5</v>
      </c>
      <c r="C2" s="67" t="s">
        <v>70</v>
      </c>
      <c r="D2" s="271" t="s">
        <v>212</v>
      </c>
      <c r="E2" s="173"/>
    </row>
    <row r="3" ht="27" customHeight="1" spans="1:5">
      <c r="A3" s="272" t="s">
        <v>223</v>
      </c>
      <c r="B3" s="273">
        <f>B8+B13+B18</f>
        <v>369</v>
      </c>
      <c r="C3" s="274">
        <v>342</v>
      </c>
      <c r="D3" s="275">
        <f>B3/C3*100-100</f>
        <v>7.9</v>
      </c>
      <c r="E3" s="276"/>
    </row>
    <row r="4" ht="27" customHeight="1" spans="1:5">
      <c r="A4" s="165" t="s">
        <v>224</v>
      </c>
      <c r="B4" s="273">
        <f>B9+B14+B19</f>
        <v>93</v>
      </c>
      <c r="C4" s="274">
        <v>88</v>
      </c>
      <c r="D4" s="275">
        <f t="shared" ref="D4:D22" si="0">B4/C4*100-100</f>
        <v>5.7</v>
      </c>
      <c r="E4" s="276"/>
    </row>
    <row r="5" ht="27" customHeight="1" spans="1:5">
      <c r="A5" s="165" t="s">
        <v>225</v>
      </c>
      <c r="B5" s="273">
        <f>B10+B15+B20</f>
        <v>163</v>
      </c>
      <c r="C5" s="274">
        <v>150</v>
      </c>
      <c r="D5" s="275">
        <f t="shared" si="0"/>
        <v>8.7</v>
      </c>
      <c r="E5" s="276"/>
    </row>
    <row r="6" ht="27" customHeight="1" spans="1:5">
      <c r="A6" s="165" t="s">
        <v>226</v>
      </c>
      <c r="B6" s="273">
        <f>B11+B16+B21</f>
        <v>50</v>
      </c>
      <c r="C6" s="277">
        <f t="shared" ref="C3:C7" si="1">C11+C16+C21</f>
        <v>43</v>
      </c>
      <c r="D6" s="278">
        <f t="shared" si="0"/>
        <v>16.3</v>
      </c>
      <c r="E6" s="276"/>
    </row>
    <row r="7" ht="27" customHeight="1" spans="1:5">
      <c r="A7" s="165" t="s">
        <v>227</v>
      </c>
      <c r="B7" s="273">
        <f>B12+B17+B22</f>
        <v>63</v>
      </c>
      <c r="C7" s="277">
        <f t="shared" si="1"/>
        <v>61</v>
      </c>
      <c r="D7" s="278">
        <f t="shared" si="0"/>
        <v>3.3</v>
      </c>
      <c r="E7" s="276"/>
    </row>
    <row r="8" ht="27" customHeight="1" spans="1:5">
      <c r="A8" s="272" t="s">
        <v>228</v>
      </c>
      <c r="B8" s="273">
        <v>245</v>
      </c>
      <c r="C8" s="277">
        <v>229</v>
      </c>
      <c r="D8" s="278">
        <f t="shared" si="0"/>
        <v>7</v>
      </c>
      <c r="E8" s="276"/>
    </row>
    <row r="9" ht="27" customHeight="1" spans="1:5">
      <c r="A9" s="165" t="s">
        <v>224</v>
      </c>
      <c r="B9" s="273">
        <v>70</v>
      </c>
      <c r="C9" s="277">
        <v>66</v>
      </c>
      <c r="D9" s="278">
        <f t="shared" si="0"/>
        <v>6.1</v>
      </c>
      <c r="E9" s="276"/>
    </row>
    <row r="10" ht="27" customHeight="1" spans="1:5">
      <c r="A10" s="165" t="s">
        <v>225</v>
      </c>
      <c r="B10" s="273">
        <v>88</v>
      </c>
      <c r="C10" s="277">
        <v>83</v>
      </c>
      <c r="D10" s="278">
        <f t="shared" si="0"/>
        <v>6</v>
      </c>
      <c r="E10" s="276"/>
    </row>
    <row r="11" ht="27" customHeight="1" spans="1:5">
      <c r="A11" s="165" t="s">
        <v>226</v>
      </c>
      <c r="B11" s="273">
        <v>40</v>
      </c>
      <c r="C11" s="277">
        <v>36</v>
      </c>
      <c r="D11" s="278">
        <f t="shared" si="0"/>
        <v>11.1</v>
      </c>
      <c r="E11" s="276"/>
    </row>
    <row r="12" ht="27" customHeight="1" spans="1:5">
      <c r="A12" s="165" t="s">
        <v>227</v>
      </c>
      <c r="B12" s="273">
        <v>47</v>
      </c>
      <c r="C12" s="277">
        <v>44</v>
      </c>
      <c r="D12" s="278">
        <f t="shared" si="0"/>
        <v>6.8</v>
      </c>
      <c r="E12" s="276"/>
    </row>
    <row r="13" ht="27" customHeight="1" spans="1:5">
      <c r="A13" s="272" t="s">
        <v>229</v>
      </c>
      <c r="B13" s="273">
        <v>12</v>
      </c>
      <c r="C13" s="277">
        <v>10</v>
      </c>
      <c r="D13" s="278">
        <f t="shared" si="0"/>
        <v>20</v>
      </c>
      <c r="E13" s="276"/>
    </row>
    <row r="14" ht="27" customHeight="1" spans="1:5">
      <c r="A14" s="165" t="s">
        <v>224</v>
      </c>
      <c r="B14" s="273">
        <v>2</v>
      </c>
      <c r="C14" s="277">
        <v>1</v>
      </c>
      <c r="D14" s="278">
        <f t="shared" si="0"/>
        <v>100</v>
      </c>
      <c r="E14" s="276"/>
    </row>
    <row r="15" ht="27" customHeight="1" spans="1:5">
      <c r="A15" s="165" t="s">
        <v>225</v>
      </c>
      <c r="B15" s="273">
        <v>9</v>
      </c>
      <c r="C15" s="277">
        <v>7</v>
      </c>
      <c r="D15" s="278">
        <f t="shared" si="0"/>
        <v>28.6</v>
      </c>
      <c r="E15" s="276"/>
    </row>
    <row r="16" ht="27" customHeight="1" spans="1:5">
      <c r="A16" s="165" t="s">
        <v>226</v>
      </c>
      <c r="B16" s="273">
        <v>0</v>
      </c>
      <c r="C16" s="277">
        <v>0</v>
      </c>
      <c r="D16" s="278">
        <v>0</v>
      </c>
      <c r="E16" s="276"/>
    </row>
    <row r="17" ht="27" customHeight="1" spans="1:5">
      <c r="A17" s="165" t="s">
        <v>227</v>
      </c>
      <c r="B17" s="273">
        <v>1</v>
      </c>
      <c r="C17" s="277">
        <v>2</v>
      </c>
      <c r="D17" s="278">
        <f t="shared" si="0"/>
        <v>-50</v>
      </c>
      <c r="E17" s="276"/>
    </row>
    <row r="18" ht="27" customHeight="1" spans="1:5">
      <c r="A18" s="272" t="s">
        <v>230</v>
      </c>
      <c r="B18" s="273">
        <v>112</v>
      </c>
      <c r="C18" s="274">
        <v>103</v>
      </c>
      <c r="D18" s="275">
        <f t="shared" si="0"/>
        <v>8.7</v>
      </c>
      <c r="E18" s="276"/>
    </row>
    <row r="19" ht="27" customHeight="1" spans="1:5">
      <c r="A19" s="165" t="s">
        <v>224</v>
      </c>
      <c r="B19" s="273">
        <v>21</v>
      </c>
      <c r="C19" s="274">
        <v>21</v>
      </c>
      <c r="D19" s="275">
        <f t="shared" si="0"/>
        <v>0</v>
      </c>
      <c r="E19" s="276"/>
    </row>
    <row r="20" ht="27" customHeight="1" spans="1:5">
      <c r="A20" s="165" t="s">
        <v>225</v>
      </c>
      <c r="B20" s="273">
        <v>66</v>
      </c>
      <c r="C20" s="274">
        <v>60</v>
      </c>
      <c r="D20" s="275">
        <f t="shared" si="0"/>
        <v>10</v>
      </c>
      <c r="E20" s="276"/>
    </row>
    <row r="21" ht="27" customHeight="1" spans="1:5">
      <c r="A21" s="165" t="s">
        <v>226</v>
      </c>
      <c r="B21" s="273">
        <v>10</v>
      </c>
      <c r="C21" s="273">
        <v>7</v>
      </c>
      <c r="D21" s="12">
        <f t="shared" si="0"/>
        <v>42.9</v>
      </c>
      <c r="E21" s="276"/>
    </row>
    <row r="22" ht="27" customHeight="1" spans="1:5">
      <c r="A22" s="169" t="s">
        <v>227</v>
      </c>
      <c r="B22" s="279">
        <v>15</v>
      </c>
      <c r="C22" s="279">
        <v>15</v>
      </c>
      <c r="D22" s="17">
        <f t="shared" si="0"/>
        <v>0</v>
      </c>
      <c r="E22" s="276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5"/>
  <sheetViews>
    <sheetView zoomScaleSheetLayoutView="60" workbookViewId="0">
      <selection activeCell="E8" sqref="E8"/>
    </sheetView>
  </sheetViews>
  <sheetFormatPr defaultColWidth="9" defaultRowHeight="14.25" outlineLevelCol="4"/>
  <cols>
    <col min="1" max="1" width="31.25" style="173" customWidth="1"/>
    <col min="2" max="2" width="13" style="173" customWidth="1"/>
    <col min="3" max="4" width="13.875" style="173" customWidth="1"/>
    <col min="5" max="5" width="12" style="173"/>
    <col min="6" max="16384" width="9" style="173"/>
  </cols>
  <sheetData>
    <row r="1" s="164" customFormat="1" ht="18.75" spans="1:4">
      <c r="A1" s="178" t="s">
        <v>231</v>
      </c>
      <c r="B1" s="178"/>
      <c r="C1" s="178"/>
      <c r="D1" s="178"/>
    </row>
    <row r="2" ht="19.5" spans="1:4">
      <c r="A2" s="178"/>
      <c r="B2" s="178"/>
      <c r="C2" s="178"/>
      <c r="D2" s="258" t="s">
        <v>62</v>
      </c>
    </row>
    <row r="3" ht="18.75" spans="1:5">
      <c r="A3" s="259"/>
      <c r="B3" s="67" t="s">
        <v>5</v>
      </c>
      <c r="C3" s="68" t="s">
        <v>70</v>
      </c>
      <c r="D3" s="68" t="s">
        <v>212</v>
      </c>
      <c r="E3" s="229"/>
    </row>
    <row r="4" ht="37" customHeight="1" spans="1:5">
      <c r="A4" s="260" t="s">
        <v>232</v>
      </c>
      <c r="B4" s="261">
        <v>365044</v>
      </c>
      <c r="C4" s="262">
        <v>294434</v>
      </c>
      <c r="D4" s="12">
        <v>24</v>
      </c>
      <c r="E4" s="263"/>
    </row>
    <row r="5" ht="17" customHeight="1" spans="1:5">
      <c r="A5" s="264" t="s">
        <v>233</v>
      </c>
      <c r="B5" s="261">
        <v>1066</v>
      </c>
      <c r="C5" s="262">
        <v>2458</v>
      </c>
      <c r="D5" s="12">
        <v>-56.7</v>
      </c>
      <c r="E5" s="263"/>
    </row>
    <row r="6" ht="17" customHeight="1" spans="1:5">
      <c r="A6" s="264" t="s">
        <v>234</v>
      </c>
      <c r="B6" s="265">
        <v>95795</v>
      </c>
      <c r="C6" s="266">
        <v>67777</v>
      </c>
      <c r="D6" s="12">
        <v>41.3</v>
      </c>
      <c r="E6" s="263"/>
    </row>
    <row r="7" ht="17" customHeight="1" spans="1:5">
      <c r="A7" s="264" t="s">
        <v>235</v>
      </c>
      <c r="B7" s="265">
        <v>11522</v>
      </c>
      <c r="C7" s="266">
        <v>7559</v>
      </c>
      <c r="D7" s="12">
        <v>52.4</v>
      </c>
      <c r="E7" s="263"/>
    </row>
    <row r="8" ht="17" customHeight="1" spans="1:5">
      <c r="A8" s="264" t="s">
        <v>236</v>
      </c>
      <c r="B8" s="265">
        <v>19342</v>
      </c>
      <c r="C8" s="266">
        <v>14552</v>
      </c>
      <c r="D8" s="12">
        <v>32.9</v>
      </c>
      <c r="E8" s="263"/>
    </row>
    <row r="9" ht="17" customHeight="1" spans="1:5">
      <c r="A9" s="10" t="s">
        <v>237</v>
      </c>
      <c r="B9" s="265">
        <v>58303</v>
      </c>
      <c r="C9" s="266">
        <v>43354</v>
      </c>
      <c r="D9" s="12">
        <v>34.5</v>
      </c>
      <c r="E9" s="263"/>
    </row>
    <row r="10" ht="17" customHeight="1" spans="1:5">
      <c r="A10" s="10" t="s">
        <v>238</v>
      </c>
      <c r="B10" s="265">
        <v>9049</v>
      </c>
      <c r="C10" s="266">
        <v>6604</v>
      </c>
      <c r="D10" s="12">
        <v>37</v>
      </c>
      <c r="E10" s="263"/>
    </row>
    <row r="11" ht="17" customHeight="1" spans="1:5">
      <c r="A11" s="10" t="s">
        <v>239</v>
      </c>
      <c r="B11" s="265">
        <v>3935</v>
      </c>
      <c r="C11" s="266">
        <v>3744</v>
      </c>
      <c r="D11" s="12">
        <v>5.1</v>
      </c>
      <c r="E11" s="263"/>
    </row>
    <row r="12" ht="17" customHeight="1" spans="1:5">
      <c r="A12" s="10" t="s">
        <v>240</v>
      </c>
      <c r="B12" s="265">
        <v>5925</v>
      </c>
      <c r="C12" s="266">
        <v>4967</v>
      </c>
      <c r="D12" s="12">
        <v>19.3</v>
      </c>
      <c r="E12" s="263"/>
    </row>
    <row r="13" ht="17" customHeight="1" spans="1:5">
      <c r="A13" s="10" t="s">
        <v>241</v>
      </c>
      <c r="B13" s="265">
        <v>34</v>
      </c>
      <c r="C13" s="266">
        <v>266</v>
      </c>
      <c r="D13" s="12">
        <v>-87.1</v>
      </c>
      <c r="E13" s="263"/>
    </row>
    <row r="14" ht="17" customHeight="1" spans="1:5">
      <c r="A14" s="10" t="s">
        <v>242</v>
      </c>
      <c r="B14" s="265">
        <v>411</v>
      </c>
      <c r="C14" s="266">
        <v>244</v>
      </c>
      <c r="D14" s="12">
        <v>68.6</v>
      </c>
      <c r="E14" s="263"/>
    </row>
    <row r="15" ht="17" customHeight="1" spans="1:5">
      <c r="A15" s="10" t="s">
        <v>243</v>
      </c>
      <c r="B15" s="265">
        <v>4512</v>
      </c>
      <c r="C15" s="266">
        <v>5418</v>
      </c>
      <c r="D15" s="12">
        <v>-16.7</v>
      </c>
      <c r="E15" s="263"/>
    </row>
    <row r="16" ht="17" customHeight="1" spans="1:5">
      <c r="A16" s="10" t="s">
        <v>244</v>
      </c>
      <c r="B16" s="265">
        <v>21199</v>
      </c>
      <c r="C16" s="266">
        <v>13899</v>
      </c>
      <c r="D16" s="12">
        <v>52.5</v>
      </c>
      <c r="E16" s="263"/>
    </row>
    <row r="17" ht="17" customHeight="1" spans="1:5">
      <c r="A17" s="10" t="s">
        <v>245</v>
      </c>
      <c r="B17" s="265">
        <v>15577</v>
      </c>
      <c r="C17" s="266">
        <v>13292</v>
      </c>
      <c r="D17" s="12">
        <v>17.2</v>
      </c>
      <c r="E17" s="263"/>
    </row>
    <row r="18" ht="17" customHeight="1" spans="1:5">
      <c r="A18" s="10" t="s">
        <v>246</v>
      </c>
      <c r="B18" s="265">
        <v>4360</v>
      </c>
      <c r="C18" s="266">
        <v>3749</v>
      </c>
      <c r="D18" s="12">
        <v>16.3</v>
      </c>
      <c r="E18" s="263"/>
    </row>
    <row r="19" ht="17" customHeight="1" spans="1:5">
      <c r="A19" s="10" t="s">
        <v>247</v>
      </c>
      <c r="B19" s="265">
        <v>8462</v>
      </c>
      <c r="C19" s="266">
        <v>12150</v>
      </c>
      <c r="D19" s="12">
        <v>-30.4</v>
      </c>
      <c r="E19" s="263"/>
    </row>
    <row r="20" ht="17" customHeight="1" spans="1:5">
      <c r="A20" s="10" t="s">
        <v>248</v>
      </c>
      <c r="B20" s="265">
        <v>7907</v>
      </c>
      <c r="C20" s="266">
        <v>7552</v>
      </c>
      <c r="D20" s="12">
        <v>4.7</v>
      </c>
      <c r="E20" s="263"/>
    </row>
    <row r="21" ht="17" customHeight="1" spans="1:5">
      <c r="A21" s="10" t="s">
        <v>249</v>
      </c>
      <c r="B21" s="265">
        <v>80009</v>
      </c>
      <c r="C21" s="266">
        <v>69426</v>
      </c>
      <c r="D21" s="12">
        <v>15.2</v>
      </c>
      <c r="E21" s="263"/>
    </row>
    <row r="22" ht="17" customHeight="1" spans="1:5">
      <c r="A22" s="10" t="s">
        <v>250</v>
      </c>
      <c r="B22" s="265">
        <v>513</v>
      </c>
      <c r="C22" s="266">
        <v>7629</v>
      </c>
      <c r="D22" s="12">
        <v>-93.3</v>
      </c>
      <c r="E22" s="263"/>
    </row>
    <row r="23" ht="17" customHeight="1" spans="1:5">
      <c r="A23" s="10" t="s">
        <v>251</v>
      </c>
      <c r="B23" s="265">
        <v>1423</v>
      </c>
      <c r="C23" s="266">
        <v>376</v>
      </c>
      <c r="D23" s="12">
        <v>278.6</v>
      </c>
      <c r="E23" s="263"/>
    </row>
    <row r="24" ht="17" customHeight="1" spans="1:5">
      <c r="A24" s="10" t="s">
        <v>252</v>
      </c>
      <c r="B24" s="265">
        <v>7822</v>
      </c>
      <c r="C24" s="266">
        <v>7620</v>
      </c>
      <c r="D24" s="12">
        <v>2.6</v>
      </c>
      <c r="E24" s="263"/>
    </row>
    <row r="25" ht="17" customHeight="1" spans="1:5">
      <c r="A25" s="204" t="s">
        <v>253</v>
      </c>
      <c r="B25" s="267">
        <v>8902</v>
      </c>
      <c r="C25" s="268">
        <v>4258</v>
      </c>
      <c r="D25" s="17">
        <v>109.1</v>
      </c>
      <c r="E25" s="263" t="s">
        <v>254</v>
      </c>
    </row>
  </sheetData>
  <mergeCells count="1">
    <mergeCell ref="A1:D1"/>
  </mergeCells>
  <pageMargins left="0.75" right="0.75" top="1" bottom="1" header="0.5" footer="0.5"/>
  <pageSetup paperSize="9" scale="96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32"/>
  <sheetViews>
    <sheetView zoomScaleSheetLayoutView="60" workbookViewId="0">
      <selection activeCell="F5" sqref="F5"/>
    </sheetView>
  </sheetViews>
  <sheetFormatPr defaultColWidth="9" defaultRowHeight="14.25" outlineLevelCol="4"/>
  <cols>
    <col min="1" max="1" width="36.125" style="173" customWidth="1"/>
    <col min="2" max="3" width="14" style="239" customWidth="1"/>
    <col min="4" max="4" width="14" style="240" customWidth="1"/>
    <col min="5" max="5" width="7.375" style="173" customWidth="1"/>
    <col min="6" max="6" width="13.75" style="173"/>
    <col min="7" max="7" width="9" style="173"/>
    <col min="8" max="8" width="13.75" style="173"/>
    <col min="9" max="16384" width="9" style="173"/>
  </cols>
  <sheetData>
    <row r="2" ht="18.75" spans="1:5">
      <c r="A2" s="241" t="s">
        <v>255</v>
      </c>
      <c r="B2" s="241"/>
      <c r="C2" s="241"/>
      <c r="D2" s="241"/>
      <c r="E2" s="164"/>
    </row>
    <row r="3" ht="23.25" customHeight="1" spans="1:5">
      <c r="A3" s="134" t="s">
        <v>256</v>
      </c>
      <c r="B3" s="180"/>
      <c r="C3" s="180"/>
      <c r="D3" s="242" t="s">
        <v>257</v>
      </c>
      <c r="E3" s="164"/>
    </row>
    <row r="4" ht="23.25" customHeight="1" spans="1:5">
      <c r="A4" s="243"/>
      <c r="B4" s="244" t="s">
        <v>258</v>
      </c>
      <c r="C4" s="244" t="s">
        <v>70</v>
      </c>
      <c r="D4" s="245" t="s">
        <v>35</v>
      </c>
      <c r="E4" s="164"/>
    </row>
    <row r="5" ht="25" customHeight="1" spans="1:5">
      <c r="A5" s="246" t="s">
        <v>259</v>
      </c>
      <c r="B5" s="247">
        <v>221030</v>
      </c>
      <c r="C5" s="247">
        <v>220261</v>
      </c>
      <c r="D5" s="248">
        <v>0.3</v>
      </c>
      <c r="E5" s="166"/>
    </row>
    <row r="6" ht="25" customHeight="1" spans="1:5">
      <c r="A6" s="249" t="s">
        <v>260</v>
      </c>
      <c r="B6" s="250">
        <v>92310</v>
      </c>
      <c r="C6" s="250">
        <v>87270</v>
      </c>
      <c r="D6" s="248">
        <v>5.8</v>
      </c>
      <c r="E6" s="166"/>
    </row>
    <row r="7" ht="25" customHeight="1" spans="1:5">
      <c r="A7" s="165" t="s">
        <v>261</v>
      </c>
      <c r="B7" s="250">
        <v>30861</v>
      </c>
      <c r="C7" s="250">
        <v>27469</v>
      </c>
      <c r="D7" s="248">
        <v>12.4</v>
      </c>
      <c r="E7" s="166"/>
    </row>
    <row r="8" ht="25" customHeight="1" spans="1:5">
      <c r="A8" s="165" t="s">
        <v>262</v>
      </c>
      <c r="B8" s="250">
        <v>5458</v>
      </c>
      <c r="C8" s="250">
        <v>4776</v>
      </c>
      <c r="D8" s="248">
        <v>14.3</v>
      </c>
      <c r="E8" s="166"/>
    </row>
    <row r="9" ht="25" customHeight="1" spans="1:5">
      <c r="A9" s="165" t="s">
        <v>263</v>
      </c>
      <c r="B9" s="250">
        <v>6033</v>
      </c>
      <c r="C9" s="250">
        <v>6089</v>
      </c>
      <c r="D9" s="248">
        <v>-0.9</v>
      </c>
      <c r="E9" s="166"/>
    </row>
    <row r="10" ht="25" customHeight="1" spans="1:5">
      <c r="A10" s="165" t="s">
        <v>264</v>
      </c>
      <c r="B10" s="250">
        <v>3210</v>
      </c>
      <c r="C10" s="250">
        <v>3714</v>
      </c>
      <c r="D10" s="248">
        <v>-13.6</v>
      </c>
      <c r="E10" s="166"/>
    </row>
    <row r="11" ht="25" customHeight="1" spans="1:5">
      <c r="A11" s="246" t="s">
        <v>265</v>
      </c>
      <c r="B11" s="247">
        <v>167643</v>
      </c>
      <c r="C11" s="247">
        <v>172946</v>
      </c>
      <c r="D11" s="248">
        <v>-3.1</v>
      </c>
      <c r="E11" s="166"/>
    </row>
    <row r="12" ht="25" customHeight="1" spans="1:5">
      <c r="A12" s="249" t="s">
        <v>260</v>
      </c>
      <c r="B12" s="250">
        <v>79531</v>
      </c>
      <c r="C12" s="250">
        <v>76337</v>
      </c>
      <c r="D12" s="248">
        <v>4.2</v>
      </c>
      <c r="E12" s="166"/>
    </row>
    <row r="13" ht="25" customHeight="1" spans="1:5">
      <c r="A13" s="165" t="s">
        <v>261</v>
      </c>
      <c r="B13" s="250">
        <v>23908</v>
      </c>
      <c r="C13" s="250">
        <v>21325</v>
      </c>
      <c r="D13" s="248">
        <v>12.1</v>
      </c>
      <c r="E13" s="166"/>
    </row>
    <row r="14" ht="25" customHeight="1" spans="1:5">
      <c r="A14" s="165" t="s">
        <v>262</v>
      </c>
      <c r="B14" s="250">
        <v>2866</v>
      </c>
      <c r="C14" s="250">
        <v>2237</v>
      </c>
      <c r="D14" s="248">
        <v>28.1</v>
      </c>
      <c r="E14" s="166"/>
    </row>
    <row r="15" ht="25" customHeight="1" spans="1:5">
      <c r="A15" s="165" t="s">
        <v>263</v>
      </c>
      <c r="B15" s="250">
        <v>4441</v>
      </c>
      <c r="C15" s="250">
        <v>4333</v>
      </c>
      <c r="D15" s="248">
        <v>2.5</v>
      </c>
      <c r="E15" s="166"/>
    </row>
    <row r="16" ht="25" customHeight="1" spans="1:5">
      <c r="A16" s="165" t="s">
        <v>264</v>
      </c>
      <c r="B16" s="250">
        <v>2415</v>
      </c>
      <c r="C16" s="250">
        <v>2265</v>
      </c>
      <c r="D16" s="248">
        <v>6.6</v>
      </c>
      <c r="E16" s="166"/>
    </row>
    <row r="17" ht="25" customHeight="1" spans="1:5">
      <c r="A17" s="246" t="s">
        <v>266</v>
      </c>
      <c r="B17" s="250">
        <v>130</v>
      </c>
      <c r="C17" s="250">
        <v>133</v>
      </c>
      <c r="D17" s="248">
        <f>B17/C17*100-100</f>
        <v>-2.3</v>
      </c>
      <c r="E17" s="166"/>
    </row>
    <row r="18" ht="25" customHeight="1" spans="1:5">
      <c r="A18" s="246" t="s">
        <v>267</v>
      </c>
      <c r="B18" s="250">
        <v>78</v>
      </c>
      <c r="C18" s="250">
        <v>84</v>
      </c>
      <c r="D18" s="248">
        <f>B18/C18*100-100</f>
        <v>-7.1</v>
      </c>
      <c r="E18" s="166"/>
    </row>
    <row r="19" ht="25" customHeight="1" spans="1:5">
      <c r="A19" s="246" t="s">
        <v>268</v>
      </c>
      <c r="B19" s="250">
        <v>4</v>
      </c>
      <c r="C19" s="250">
        <v>3</v>
      </c>
      <c r="D19" s="248">
        <f>B19/C19*100-100</f>
        <v>33.3</v>
      </c>
      <c r="E19" s="166"/>
    </row>
    <row r="20" ht="25" customHeight="1" spans="1:5">
      <c r="A20" s="251" t="s">
        <v>269</v>
      </c>
      <c r="B20" s="252">
        <v>48</v>
      </c>
      <c r="C20" s="252">
        <v>46</v>
      </c>
      <c r="D20" s="253">
        <f>B20/C20*100-100</f>
        <v>4.3</v>
      </c>
      <c r="E20" s="166"/>
    </row>
    <row r="21" spans="2:3">
      <c r="B21" s="181"/>
      <c r="C21" s="181"/>
    </row>
    <row r="22" spans="2:3">
      <c r="B22" s="254"/>
      <c r="C22" s="254"/>
    </row>
    <row r="23" spans="2:3">
      <c r="B23" s="255"/>
      <c r="C23" s="255"/>
    </row>
    <row r="24" spans="2:3">
      <c r="B24" s="255"/>
      <c r="C24" s="255"/>
    </row>
    <row r="25" spans="2:3">
      <c r="B25" s="181"/>
      <c r="C25" s="181"/>
    </row>
    <row r="26" spans="2:3">
      <c r="B26" s="255"/>
      <c r="C26" s="255"/>
    </row>
    <row r="27" spans="2:3">
      <c r="B27" s="255"/>
      <c r="C27" s="255"/>
    </row>
    <row r="28" spans="2:3">
      <c r="B28" s="255"/>
      <c r="C28" s="255"/>
    </row>
    <row r="29" spans="2:3">
      <c r="B29" s="256"/>
      <c r="C29" s="256"/>
    </row>
    <row r="30" spans="2:3">
      <c r="B30" s="256"/>
      <c r="C30" s="256"/>
    </row>
    <row r="31" spans="2:3">
      <c r="B31" s="256"/>
      <c r="C31" s="256"/>
    </row>
    <row r="32" spans="2:3">
      <c r="B32" s="257"/>
      <c r="C32" s="257"/>
    </row>
  </sheetData>
  <mergeCells count="1">
    <mergeCell ref="A2:D2"/>
  </mergeCells>
  <pageMargins left="0.75" right="0.75" top="1" bottom="1" header="0.5" footer="0.5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7"/>
  <sheetViews>
    <sheetView zoomScaleSheetLayoutView="60" topLeftCell="A17" workbookViewId="0">
      <selection activeCell="G36" sqref="G36"/>
    </sheetView>
  </sheetViews>
  <sheetFormatPr defaultColWidth="9" defaultRowHeight="14.25" outlineLevelCol="5"/>
  <cols>
    <col min="1" max="1" width="36.125" style="144" customWidth="1"/>
    <col min="2" max="2" width="9" style="144"/>
    <col min="3" max="4" width="10.125" style="144"/>
    <col min="5" max="5" width="9" style="144"/>
    <col min="6" max="6" width="13.75" style="144"/>
    <col min="7" max="7" width="9.375" style="144"/>
    <col min="8" max="8" width="13.75" style="144"/>
    <col min="9" max="16384" width="9" style="144"/>
  </cols>
  <sheetData>
    <row r="1" ht="19.5" spans="1:5">
      <c r="A1" s="207" t="s">
        <v>270</v>
      </c>
      <c r="B1" s="207"/>
      <c r="C1" s="207"/>
      <c r="D1" s="207"/>
      <c r="E1" s="207"/>
    </row>
    <row r="2" spans="1:5">
      <c r="A2" s="208"/>
      <c r="B2" s="209" t="s">
        <v>271</v>
      </c>
      <c r="C2" s="210" t="s">
        <v>272</v>
      </c>
      <c r="D2" s="211"/>
      <c r="E2" s="211"/>
    </row>
    <row r="3" ht="24" spans="1:5">
      <c r="A3" s="212"/>
      <c r="B3" s="213"/>
      <c r="C3" s="214" t="s">
        <v>258</v>
      </c>
      <c r="D3" s="215" t="s">
        <v>70</v>
      </c>
      <c r="E3" s="216" t="s">
        <v>148</v>
      </c>
    </row>
    <row r="4" spans="1:6">
      <c r="A4" s="217" t="s">
        <v>273</v>
      </c>
      <c r="B4" s="209">
        <v>130</v>
      </c>
      <c r="C4" s="218">
        <v>221030</v>
      </c>
      <c r="D4" s="219">
        <v>220261</v>
      </c>
      <c r="E4" s="220">
        <v>0.3</v>
      </c>
      <c r="F4" s="221"/>
    </row>
    <row r="5" spans="1:6">
      <c r="A5" s="72" t="s">
        <v>274</v>
      </c>
      <c r="B5" s="222">
        <v>4</v>
      </c>
      <c r="C5" s="223">
        <v>2841</v>
      </c>
      <c r="D5" s="223">
        <v>4853</v>
      </c>
      <c r="E5" s="224">
        <v>-41.5</v>
      </c>
      <c r="F5" s="221"/>
    </row>
    <row r="6" spans="1:6">
      <c r="A6" s="72" t="s">
        <v>275</v>
      </c>
      <c r="B6" s="225" t="s">
        <v>15</v>
      </c>
      <c r="C6" s="223" t="s">
        <v>15</v>
      </c>
      <c r="D6" s="223" t="s">
        <v>15</v>
      </c>
      <c r="E6" s="224" t="s">
        <v>15</v>
      </c>
      <c r="F6" s="221"/>
    </row>
    <row r="7" spans="1:6">
      <c r="A7" s="72" t="s">
        <v>276</v>
      </c>
      <c r="B7" s="222">
        <v>1</v>
      </c>
      <c r="C7" s="223">
        <v>552</v>
      </c>
      <c r="D7" s="223">
        <v>550</v>
      </c>
      <c r="E7" s="224">
        <v>0.4</v>
      </c>
      <c r="F7" s="221"/>
    </row>
    <row r="8" spans="1:6">
      <c r="A8" s="72" t="s">
        <v>277</v>
      </c>
      <c r="B8" s="222">
        <v>1</v>
      </c>
      <c r="C8" s="223">
        <v>1459</v>
      </c>
      <c r="D8" s="223">
        <v>377</v>
      </c>
      <c r="E8" s="224">
        <v>287.3</v>
      </c>
      <c r="F8" s="221"/>
    </row>
    <row r="9" spans="1:6">
      <c r="A9" s="72" t="s">
        <v>278</v>
      </c>
      <c r="B9" s="222">
        <v>4</v>
      </c>
      <c r="C9" s="223">
        <v>23413</v>
      </c>
      <c r="D9" s="223">
        <v>37866</v>
      </c>
      <c r="E9" s="224">
        <v>-38.2</v>
      </c>
      <c r="F9" s="221"/>
    </row>
    <row r="10" spans="1:6">
      <c r="A10" s="72" t="s">
        <v>279</v>
      </c>
      <c r="B10" s="222">
        <v>3</v>
      </c>
      <c r="C10" s="223">
        <v>24765</v>
      </c>
      <c r="D10" s="223">
        <v>20508</v>
      </c>
      <c r="E10" s="224">
        <v>20.8</v>
      </c>
      <c r="F10" s="221"/>
    </row>
    <row r="11" spans="1:6">
      <c r="A11" s="72" t="s">
        <v>280</v>
      </c>
      <c r="B11" s="222">
        <v>4</v>
      </c>
      <c r="C11" s="223">
        <v>89211</v>
      </c>
      <c r="D11" s="223">
        <v>84185</v>
      </c>
      <c r="E11" s="224">
        <v>6</v>
      </c>
      <c r="F11" s="221"/>
    </row>
    <row r="12" spans="1:6">
      <c r="A12" s="72" t="s">
        <v>281</v>
      </c>
      <c r="B12" s="222">
        <v>2</v>
      </c>
      <c r="C12" s="223">
        <v>1417</v>
      </c>
      <c r="D12" s="223">
        <v>1276</v>
      </c>
      <c r="E12" s="224">
        <v>11</v>
      </c>
      <c r="F12" s="221"/>
    </row>
    <row r="13" spans="1:6">
      <c r="A13" s="72" t="s">
        <v>282</v>
      </c>
      <c r="B13" s="222">
        <v>3</v>
      </c>
      <c r="C13" s="223">
        <v>1682</v>
      </c>
      <c r="D13" s="223">
        <v>1809</v>
      </c>
      <c r="E13" s="224">
        <v>-7</v>
      </c>
      <c r="F13" s="221"/>
    </row>
    <row r="14" spans="1:6">
      <c r="A14" s="72" t="s">
        <v>283</v>
      </c>
      <c r="B14" s="222">
        <v>5</v>
      </c>
      <c r="C14" s="223">
        <v>5181</v>
      </c>
      <c r="D14" s="223">
        <v>4421</v>
      </c>
      <c r="E14" s="224">
        <v>17.2</v>
      </c>
      <c r="F14" s="221"/>
    </row>
    <row r="15" spans="1:6">
      <c r="A15" s="72" t="s">
        <v>284</v>
      </c>
      <c r="B15" s="225" t="s">
        <v>15</v>
      </c>
      <c r="C15" s="223" t="s">
        <v>15</v>
      </c>
      <c r="D15" s="223" t="s">
        <v>15</v>
      </c>
      <c r="E15" s="224" t="s">
        <v>15</v>
      </c>
      <c r="F15" s="221"/>
    </row>
    <row r="16" spans="1:6">
      <c r="A16" s="72" t="s">
        <v>285</v>
      </c>
      <c r="B16" s="222">
        <v>5</v>
      </c>
      <c r="C16" s="223">
        <v>4521</v>
      </c>
      <c r="D16" s="223">
        <v>4061</v>
      </c>
      <c r="E16" s="224">
        <v>11.3</v>
      </c>
      <c r="F16" s="221"/>
    </row>
    <row r="17" spans="1:6">
      <c r="A17" s="72" t="s">
        <v>286</v>
      </c>
      <c r="B17" s="222">
        <v>2</v>
      </c>
      <c r="C17" s="223">
        <v>1357</v>
      </c>
      <c r="D17" s="223">
        <v>1357</v>
      </c>
      <c r="E17" s="224">
        <v>0</v>
      </c>
      <c r="F17" s="221"/>
    </row>
    <row r="18" spans="1:6">
      <c r="A18" s="72" t="s">
        <v>287</v>
      </c>
      <c r="B18" s="222">
        <v>21</v>
      </c>
      <c r="C18" s="223">
        <v>29504</v>
      </c>
      <c r="D18" s="223">
        <v>26112</v>
      </c>
      <c r="E18" s="224">
        <v>13</v>
      </c>
      <c r="F18" s="221"/>
    </row>
    <row r="19" spans="1:6">
      <c r="A19" s="72" t="s">
        <v>288</v>
      </c>
      <c r="B19" s="222">
        <v>10</v>
      </c>
      <c r="C19" s="223">
        <v>5458</v>
      </c>
      <c r="D19" s="223">
        <v>4776</v>
      </c>
      <c r="E19" s="224">
        <v>14.3</v>
      </c>
      <c r="F19" s="221"/>
    </row>
    <row r="20" spans="1:6">
      <c r="A20" s="72" t="s">
        <v>289</v>
      </c>
      <c r="B20" s="222">
        <v>3</v>
      </c>
      <c r="C20" s="223">
        <v>5424</v>
      </c>
      <c r="D20" s="223">
        <v>3767</v>
      </c>
      <c r="E20" s="224">
        <v>44</v>
      </c>
      <c r="F20" s="221"/>
    </row>
    <row r="21" spans="1:6">
      <c r="A21" s="72" t="s">
        <v>290</v>
      </c>
      <c r="B21" s="222">
        <v>12</v>
      </c>
      <c r="C21" s="223">
        <v>3532</v>
      </c>
      <c r="D21" s="223">
        <v>3412</v>
      </c>
      <c r="E21" s="224">
        <v>3.5</v>
      </c>
      <c r="F21" s="221"/>
    </row>
    <row r="22" ht="15" customHeight="1" spans="1:6">
      <c r="A22" s="72" t="s">
        <v>291</v>
      </c>
      <c r="B22" s="222">
        <v>13</v>
      </c>
      <c r="C22" s="223">
        <v>2211</v>
      </c>
      <c r="D22" s="223">
        <v>2232</v>
      </c>
      <c r="E22" s="224">
        <v>-1</v>
      </c>
      <c r="F22" s="221"/>
    </row>
    <row r="23" spans="1:6">
      <c r="A23" s="72" t="s">
        <v>292</v>
      </c>
      <c r="B23" s="222">
        <v>2</v>
      </c>
      <c r="C23" s="223">
        <v>290</v>
      </c>
      <c r="D23" s="223">
        <v>445</v>
      </c>
      <c r="E23" s="224">
        <v>-34.9</v>
      </c>
      <c r="F23" s="221"/>
    </row>
    <row r="24" spans="1:6">
      <c r="A24" s="72" t="s">
        <v>293</v>
      </c>
      <c r="B24" s="222">
        <v>10</v>
      </c>
      <c r="C24" s="223">
        <v>11136</v>
      </c>
      <c r="D24" s="223">
        <v>11019</v>
      </c>
      <c r="E24" s="224">
        <v>1.1</v>
      </c>
      <c r="F24" s="221"/>
    </row>
    <row r="25" spans="1:6">
      <c r="A25" s="72" t="s">
        <v>294</v>
      </c>
      <c r="B25" s="222">
        <v>5</v>
      </c>
      <c r="C25" s="223">
        <v>3114</v>
      </c>
      <c r="D25" s="223">
        <v>2815</v>
      </c>
      <c r="E25" s="224">
        <v>10.6</v>
      </c>
      <c r="F25" s="221"/>
    </row>
    <row r="26" spans="1:6">
      <c r="A26" s="72" t="s">
        <v>295</v>
      </c>
      <c r="B26" s="222">
        <v>2</v>
      </c>
      <c r="C26" s="223">
        <v>750</v>
      </c>
      <c r="D26" s="223">
        <v>706</v>
      </c>
      <c r="E26" s="224">
        <v>6.2</v>
      </c>
      <c r="F26" s="221"/>
    </row>
    <row r="27" spans="1:6">
      <c r="A27" s="72" t="s">
        <v>296</v>
      </c>
      <c r="B27" s="222">
        <v>1</v>
      </c>
      <c r="C27" s="223">
        <v>257</v>
      </c>
      <c r="D27" s="223">
        <v>254</v>
      </c>
      <c r="E27" s="224">
        <v>1</v>
      </c>
      <c r="F27" s="221"/>
    </row>
    <row r="28" ht="13.5" customHeight="1" spans="1:6">
      <c r="A28" s="72" t="s">
        <v>297</v>
      </c>
      <c r="B28" s="222">
        <v>4</v>
      </c>
      <c r="C28" s="223">
        <v>983</v>
      </c>
      <c r="D28" s="223">
        <v>999</v>
      </c>
      <c r="E28" s="224">
        <v>-1.6</v>
      </c>
      <c r="F28" s="221"/>
    </row>
    <row r="29" spans="1:6">
      <c r="A29" s="72" t="s">
        <v>298</v>
      </c>
      <c r="B29" s="222">
        <v>2</v>
      </c>
      <c r="C29" s="223">
        <v>632</v>
      </c>
      <c r="D29" s="223">
        <v>640</v>
      </c>
      <c r="E29" s="224">
        <v>-1.2</v>
      </c>
      <c r="F29" s="221"/>
    </row>
    <row r="30" spans="1:6">
      <c r="A30" s="72" t="s">
        <v>299</v>
      </c>
      <c r="B30" s="222">
        <v>4</v>
      </c>
      <c r="C30" s="223">
        <v>576</v>
      </c>
      <c r="D30" s="223">
        <v>846</v>
      </c>
      <c r="E30" s="224">
        <v>-32</v>
      </c>
      <c r="F30" s="221"/>
    </row>
    <row r="31" ht="15" spans="1:6">
      <c r="A31" s="73" t="s">
        <v>300</v>
      </c>
      <c r="B31" s="226">
        <v>7</v>
      </c>
      <c r="C31" s="206">
        <v>763</v>
      </c>
      <c r="D31" s="206">
        <v>975</v>
      </c>
      <c r="E31" s="227">
        <v>-21.8</v>
      </c>
      <c r="F31" s="221"/>
    </row>
    <row r="32" spans="1:5">
      <c r="A32" s="228" t="s">
        <v>301</v>
      </c>
      <c r="B32" s="228"/>
      <c r="C32" s="228"/>
      <c r="D32" s="228"/>
      <c r="E32" s="228"/>
    </row>
    <row r="33" spans="1:5">
      <c r="A33" s="108"/>
      <c r="B33" s="229"/>
      <c r="C33" s="230"/>
      <c r="D33" s="230"/>
      <c r="E33" s="231"/>
    </row>
    <row r="34" spans="1:5">
      <c r="A34" s="108"/>
      <c r="B34" s="229"/>
      <c r="C34" s="230"/>
      <c r="D34" s="230"/>
      <c r="E34" s="231"/>
    </row>
    <row r="35" spans="1:5">
      <c r="A35" s="108"/>
      <c r="B35" s="229"/>
      <c r="C35" s="230"/>
      <c r="D35" s="230"/>
      <c r="E35" s="231"/>
    </row>
    <row r="36" ht="19.5" spans="1:5">
      <c r="A36" s="207" t="s">
        <v>302</v>
      </c>
      <c r="B36" s="207"/>
      <c r="C36" s="207"/>
      <c r="D36" s="207"/>
      <c r="E36" s="207"/>
    </row>
    <row r="37" spans="1:5">
      <c r="A37" s="232"/>
      <c r="B37" s="233" t="s">
        <v>271</v>
      </c>
      <c r="C37" s="151" t="s">
        <v>272</v>
      </c>
      <c r="D37" s="234"/>
      <c r="E37" s="234"/>
    </row>
    <row r="38" ht="24" spans="1:5">
      <c r="A38" s="212"/>
      <c r="B38" s="213"/>
      <c r="C38" s="214" t="s">
        <v>258</v>
      </c>
      <c r="D38" s="215" t="s">
        <v>70</v>
      </c>
      <c r="E38" s="216" t="s">
        <v>148</v>
      </c>
    </row>
    <row r="39" spans="1:5">
      <c r="A39" s="235" t="s">
        <v>303</v>
      </c>
      <c r="B39" s="236">
        <v>78</v>
      </c>
      <c r="C39" s="218">
        <v>167643</v>
      </c>
      <c r="D39" s="219">
        <v>172946</v>
      </c>
      <c r="E39" s="220">
        <v>-3.1</v>
      </c>
    </row>
    <row r="40" spans="1:5">
      <c r="A40" s="72" t="s">
        <v>274</v>
      </c>
      <c r="B40" s="222">
        <v>2</v>
      </c>
      <c r="C40" s="237">
        <v>1526</v>
      </c>
      <c r="D40" s="237">
        <v>3417</v>
      </c>
      <c r="E40" s="224">
        <v>-55.3</v>
      </c>
    </row>
    <row r="41" spans="1:5">
      <c r="A41" s="72" t="s">
        <v>275</v>
      </c>
      <c r="B41" s="225" t="s">
        <v>15</v>
      </c>
      <c r="C41" s="223" t="s">
        <v>15</v>
      </c>
      <c r="D41" s="223" t="s">
        <v>15</v>
      </c>
      <c r="E41" s="224" t="s">
        <v>15</v>
      </c>
    </row>
    <row r="42" spans="1:5">
      <c r="A42" s="72" t="s">
        <v>276</v>
      </c>
      <c r="B42" s="225" t="s">
        <v>15</v>
      </c>
      <c r="C42" s="237" t="s">
        <v>15</v>
      </c>
      <c r="D42" s="237" t="s">
        <v>15</v>
      </c>
      <c r="E42" s="224" t="s">
        <v>15</v>
      </c>
    </row>
    <row r="43" spans="1:5">
      <c r="A43" s="72" t="s">
        <v>277</v>
      </c>
      <c r="B43" s="225" t="s">
        <v>15</v>
      </c>
      <c r="C43" s="237" t="s">
        <v>15</v>
      </c>
      <c r="D43" s="237" t="s">
        <v>15</v>
      </c>
      <c r="E43" s="224" t="s">
        <v>15</v>
      </c>
    </row>
    <row r="44" spans="1:5">
      <c r="A44" s="72" t="s">
        <v>278</v>
      </c>
      <c r="B44" s="222">
        <v>4</v>
      </c>
      <c r="C44" s="237">
        <v>23413</v>
      </c>
      <c r="D44" s="237">
        <v>37866</v>
      </c>
      <c r="E44" s="224">
        <v>-38.2</v>
      </c>
    </row>
    <row r="45" spans="1:5">
      <c r="A45" s="72" t="s">
        <v>279</v>
      </c>
      <c r="B45" s="222">
        <v>3</v>
      </c>
      <c r="C45" s="237">
        <v>24765</v>
      </c>
      <c r="D45" s="237">
        <v>20508</v>
      </c>
      <c r="E45" s="224">
        <v>20.8</v>
      </c>
    </row>
    <row r="46" spans="1:5">
      <c r="A46" s="72" t="s">
        <v>280</v>
      </c>
      <c r="B46" s="222">
        <v>3</v>
      </c>
      <c r="C46" s="237">
        <v>78102</v>
      </c>
      <c r="D46" s="237">
        <v>74781</v>
      </c>
      <c r="E46" s="224">
        <v>4.4</v>
      </c>
    </row>
    <row r="47" spans="1:5">
      <c r="A47" s="72" t="s">
        <v>281</v>
      </c>
      <c r="B47" s="222" t="s">
        <v>15</v>
      </c>
      <c r="C47" s="237" t="s">
        <v>15</v>
      </c>
      <c r="D47" s="237" t="s">
        <v>15</v>
      </c>
      <c r="E47" s="224" t="s">
        <v>15</v>
      </c>
    </row>
    <row r="48" spans="1:5">
      <c r="A48" s="72" t="s">
        <v>282</v>
      </c>
      <c r="B48" s="222">
        <v>2</v>
      </c>
      <c r="C48" s="237">
        <v>1429</v>
      </c>
      <c r="D48" s="237">
        <v>1556</v>
      </c>
      <c r="E48" s="224">
        <v>-8.2</v>
      </c>
    </row>
    <row r="49" spans="1:5">
      <c r="A49" s="72" t="s">
        <v>283</v>
      </c>
      <c r="B49" s="222">
        <v>2</v>
      </c>
      <c r="C49" s="237">
        <v>965</v>
      </c>
      <c r="D49" s="237">
        <v>889</v>
      </c>
      <c r="E49" s="224">
        <v>8.6</v>
      </c>
    </row>
    <row r="50" spans="1:5">
      <c r="A50" s="72" t="s">
        <v>284</v>
      </c>
      <c r="B50" s="225" t="s">
        <v>15</v>
      </c>
      <c r="C50" s="223" t="s">
        <v>15</v>
      </c>
      <c r="D50" s="223" t="s">
        <v>15</v>
      </c>
      <c r="E50" s="224" t="s">
        <v>15</v>
      </c>
    </row>
    <row r="51" spans="1:5">
      <c r="A51" s="72" t="s">
        <v>285</v>
      </c>
      <c r="B51" s="225" t="s">
        <v>15</v>
      </c>
      <c r="C51" s="237" t="s">
        <v>15</v>
      </c>
      <c r="D51" s="237" t="s">
        <v>15</v>
      </c>
      <c r="E51" s="224" t="s">
        <v>15</v>
      </c>
    </row>
    <row r="52" spans="1:5">
      <c r="A52" s="72" t="s">
        <v>286</v>
      </c>
      <c r="B52" s="222">
        <v>1</v>
      </c>
      <c r="C52" s="237">
        <v>1357</v>
      </c>
      <c r="D52" s="237">
        <v>1357</v>
      </c>
      <c r="E52" s="224">
        <v>0</v>
      </c>
    </row>
    <row r="53" spans="1:5">
      <c r="A53" s="72" t="s">
        <v>287</v>
      </c>
      <c r="B53" s="222">
        <v>14</v>
      </c>
      <c r="C53" s="237">
        <v>22551</v>
      </c>
      <c r="D53" s="237">
        <v>19968</v>
      </c>
      <c r="E53" s="224">
        <v>12.9</v>
      </c>
    </row>
    <row r="54" spans="1:5">
      <c r="A54" s="72" t="s">
        <v>288</v>
      </c>
      <c r="B54" s="222">
        <v>6</v>
      </c>
      <c r="C54" s="237">
        <v>2866</v>
      </c>
      <c r="D54" s="237">
        <v>2237</v>
      </c>
      <c r="E54" s="224">
        <v>28.1</v>
      </c>
    </row>
    <row r="55" spans="1:5">
      <c r="A55" s="72" t="s">
        <v>289</v>
      </c>
      <c r="B55" s="222">
        <v>2</v>
      </c>
      <c r="C55" s="237">
        <v>747</v>
      </c>
      <c r="D55" s="237">
        <v>916</v>
      </c>
      <c r="E55" s="224">
        <v>-18.4</v>
      </c>
    </row>
    <row r="56" spans="1:5">
      <c r="A56" s="72" t="s">
        <v>290</v>
      </c>
      <c r="B56" s="222">
        <v>9</v>
      </c>
      <c r="C56" s="237">
        <v>2492</v>
      </c>
      <c r="D56" s="237">
        <v>2318</v>
      </c>
      <c r="E56" s="224">
        <v>7.5</v>
      </c>
    </row>
    <row r="57" ht="16.5" customHeight="1" spans="1:5">
      <c r="A57" s="72" t="s">
        <v>291</v>
      </c>
      <c r="B57" s="222">
        <v>10</v>
      </c>
      <c r="C57" s="237">
        <v>1949</v>
      </c>
      <c r="D57" s="237">
        <v>2015</v>
      </c>
      <c r="E57" s="224">
        <v>-3.3</v>
      </c>
    </row>
    <row r="58" spans="1:5">
      <c r="A58" s="72" t="s">
        <v>292</v>
      </c>
      <c r="B58" s="225" t="s">
        <v>15</v>
      </c>
      <c r="C58" s="237" t="s">
        <v>15</v>
      </c>
      <c r="D58" s="237" t="s">
        <v>15</v>
      </c>
      <c r="E58" s="224" t="s">
        <v>15</v>
      </c>
    </row>
    <row r="59" spans="1:5">
      <c r="A59" s="72" t="s">
        <v>293</v>
      </c>
      <c r="B59" s="222">
        <v>4</v>
      </c>
      <c r="C59" s="237">
        <v>969</v>
      </c>
      <c r="D59" s="237">
        <v>1019</v>
      </c>
      <c r="E59" s="224">
        <v>-4.9</v>
      </c>
    </row>
    <row r="60" spans="1:5">
      <c r="A60" s="72" t="s">
        <v>294</v>
      </c>
      <c r="B60" s="222">
        <v>3</v>
      </c>
      <c r="C60" s="237">
        <v>1346</v>
      </c>
      <c r="D60" s="237">
        <v>1127</v>
      </c>
      <c r="E60" s="224">
        <v>19.4</v>
      </c>
    </row>
    <row r="61" spans="1:5">
      <c r="A61" s="72" t="s">
        <v>295</v>
      </c>
      <c r="B61" s="222">
        <v>2</v>
      </c>
      <c r="C61" s="237">
        <v>750</v>
      </c>
      <c r="D61" s="237">
        <v>706</v>
      </c>
      <c r="E61" s="224">
        <v>6.2</v>
      </c>
    </row>
    <row r="62" spans="1:5">
      <c r="A62" s="72" t="s">
        <v>296</v>
      </c>
      <c r="B62" s="222">
        <v>1</v>
      </c>
      <c r="C62" s="237">
        <v>257</v>
      </c>
      <c r="D62" s="237">
        <v>254</v>
      </c>
      <c r="E62" s="224">
        <v>1</v>
      </c>
    </row>
    <row r="63" ht="15" customHeight="1" spans="1:5">
      <c r="A63" s="72" t="s">
        <v>297</v>
      </c>
      <c r="B63" s="222">
        <v>3</v>
      </c>
      <c r="C63" s="237">
        <v>851</v>
      </c>
      <c r="D63" s="237">
        <v>799</v>
      </c>
      <c r="E63" s="224">
        <v>6.5</v>
      </c>
    </row>
    <row r="64" spans="1:5">
      <c r="A64" s="72" t="s">
        <v>298</v>
      </c>
      <c r="B64" s="222">
        <v>2</v>
      </c>
      <c r="C64" s="237">
        <v>632</v>
      </c>
      <c r="D64" s="237">
        <v>640</v>
      </c>
      <c r="E64" s="224">
        <v>-1.2</v>
      </c>
    </row>
    <row r="65" spans="1:5">
      <c r="A65" s="72" t="s">
        <v>299</v>
      </c>
      <c r="B65" s="222">
        <v>2</v>
      </c>
      <c r="C65" s="237">
        <v>270</v>
      </c>
      <c r="D65" s="237">
        <v>162</v>
      </c>
      <c r="E65" s="224">
        <v>66.3</v>
      </c>
    </row>
    <row r="66" ht="15" spans="1:5">
      <c r="A66" s="73" t="s">
        <v>300</v>
      </c>
      <c r="B66" s="226">
        <v>3</v>
      </c>
      <c r="C66" s="238">
        <v>405</v>
      </c>
      <c r="D66" s="238">
        <v>410</v>
      </c>
      <c r="E66" s="227">
        <v>-1.1</v>
      </c>
    </row>
    <row r="67" spans="1:5">
      <c r="A67" s="228" t="s">
        <v>209</v>
      </c>
      <c r="B67" s="228"/>
      <c r="C67" s="228"/>
      <c r="D67" s="228"/>
      <c r="E67" s="228"/>
    </row>
  </sheetData>
  <mergeCells count="10">
    <mergeCell ref="A1:E1"/>
    <mergeCell ref="C2:E2"/>
    <mergeCell ref="A32:E32"/>
    <mergeCell ref="A36:E36"/>
    <mergeCell ref="C37:E37"/>
    <mergeCell ref="A67:E67"/>
    <mergeCell ref="A2:A3"/>
    <mergeCell ref="A37:A38"/>
    <mergeCell ref="B2:B3"/>
    <mergeCell ref="B37:B38"/>
  </mergeCells>
  <pageMargins left="0.75" right="0.75" top="1" bottom="1" header="0.5" footer="0.5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6"/>
  <sheetViews>
    <sheetView zoomScaleSheetLayoutView="60" topLeftCell="A15" workbookViewId="0">
      <selection activeCell="D30" sqref="D30"/>
    </sheetView>
  </sheetViews>
  <sheetFormatPr defaultColWidth="9" defaultRowHeight="14.25"/>
  <cols>
    <col min="1" max="1" width="23.125" style="174" customWidth="1"/>
    <col min="2" max="2" width="16.625" style="175" customWidth="1"/>
    <col min="3" max="3" width="16.625" style="176" customWidth="1"/>
    <col min="4" max="4" width="15.625" style="177" customWidth="1"/>
    <col min="5" max="5" width="10.75" style="164" customWidth="1"/>
    <col min="6" max="9" width="12.625" style="173"/>
    <col min="10" max="16384" width="9" style="173"/>
  </cols>
  <sheetData>
    <row r="1" s="173" customFormat="1" ht="24" customHeight="1" spans="1:5">
      <c r="A1" s="178" t="s">
        <v>304</v>
      </c>
      <c r="B1" s="178"/>
      <c r="C1" s="178"/>
      <c r="D1" s="178"/>
      <c r="E1" s="164"/>
    </row>
    <row r="2" s="173" customFormat="1" ht="18.75" customHeight="1" spans="1:5">
      <c r="A2" s="179"/>
      <c r="B2" s="179"/>
      <c r="D2" s="180" t="s">
        <v>305</v>
      </c>
      <c r="E2" s="164"/>
    </row>
    <row r="3" s="173" customFormat="1" ht="18.75" customHeight="1" spans="1:5">
      <c r="A3" s="181"/>
      <c r="B3" s="182" t="s">
        <v>5</v>
      </c>
      <c r="C3" s="183" t="s">
        <v>70</v>
      </c>
      <c r="D3" s="184" t="s">
        <v>6</v>
      </c>
      <c r="E3" s="164"/>
    </row>
    <row r="4" s="173" customFormat="1" ht="18.75" customHeight="1" spans="1:5">
      <c r="A4" s="185" t="s">
        <v>306</v>
      </c>
      <c r="B4" s="186">
        <v>105967</v>
      </c>
      <c r="C4" s="187">
        <v>126268</v>
      </c>
      <c r="D4" s="60">
        <v>-16.1</v>
      </c>
      <c r="E4" s="166"/>
    </row>
    <row r="5" s="173" customFormat="1" ht="18.75" customHeight="1" spans="1:5">
      <c r="A5" s="188" t="s">
        <v>307</v>
      </c>
      <c r="B5" s="189">
        <v>33779</v>
      </c>
      <c r="C5" s="190">
        <v>32207</v>
      </c>
      <c r="D5" s="61">
        <v>4.9</v>
      </c>
      <c r="E5" s="166"/>
    </row>
    <row r="6" s="173" customFormat="1" ht="18.75" customHeight="1" spans="1:5">
      <c r="A6" s="188" t="s">
        <v>308</v>
      </c>
      <c r="B6" s="191">
        <v>21260</v>
      </c>
      <c r="C6" s="190">
        <v>22188</v>
      </c>
      <c r="D6" s="61">
        <v>-4.2</v>
      </c>
      <c r="E6" s="166"/>
    </row>
    <row r="7" s="173" customFormat="1" ht="18.75" customHeight="1" spans="1:5">
      <c r="A7" s="188" t="s">
        <v>309</v>
      </c>
      <c r="B7" s="191">
        <v>9160</v>
      </c>
      <c r="C7" s="190">
        <v>9631</v>
      </c>
      <c r="D7" s="61">
        <v>-4.9</v>
      </c>
      <c r="E7" s="166"/>
    </row>
    <row r="8" s="173" customFormat="1" ht="18.75" customHeight="1" spans="1:5">
      <c r="A8" s="188" t="s">
        <v>310</v>
      </c>
      <c r="B8" s="191">
        <v>1369</v>
      </c>
      <c r="C8" s="190">
        <v>1926</v>
      </c>
      <c r="D8" s="61">
        <v>-28.9</v>
      </c>
      <c r="E8" s="166"/>
    </row>
    <row r="9" s="173" customFormat="1" ht="18.75" customHeight="1" spans="1:5">
      <c r="A9" s="188" t="s">
        <v>311</v>
      </c>
      <c r="B9" s="191">
        <v>605</v>
      </c>
      <c r="C9" s="190">
        <v>600</v>
      </c>
      <c r="D9" s="61">
        <v>0.8</v>
      </c>
      <c r="E9" s="166"/>
    </row>
    <row r="10" s="173" customFormat="1" ht="18.75" customHeight="1" spans="1:5">
      <c r="A10" s="192" t="s">
        <v>312</v>
      </c>
      <c r="B10" s="191">
        <v>413052</v>
      </c>
      <c r="C10" s="190">
        <v>360150</v>
      </c>
      <c r="D10" s="61">
        <v>14.7</v>
      </c>
      <c r="E10" s="166"/>
    </row>
    <row r="11" s="173" customFormat="1" ht="18.75" customHeight="1" spans="1:5">
      <c r="A11" s="188" t="s">
        <v>313</v>
      </c>
      <c r="B11" s="191">
        <v>274918</v>
      </c>
      <c r="C11" s="190">
        <v>245744</v>
      </c>
      <c r="D11" s="61">
        <v>11.9</v>
      </c>
      <c r="E11" s="166"/>
    </row>
    <row r="12" s="173" customFormat="1" ht="18.75" customHeight="1" spans="1:5">
      <c r="A12" s="188" t="s">
        <v>314</v>
      </c>
      <c r="B12" s="191">
        <v>31514</v>
      </c>
      <c r="C12" s="190">
        <v>26014</v>
      </c>
      <c r="D12" s="61">
        <v>21.1</v>
      </c>
      <c r="E12" s="166"/>
    </row>
    <row r="13" s="173" customFormat="1" ht="18.75" customHeight="1" spans="1:5">
      <c r="A13" s="192" t="s">
        <v>315</v>
      </c>
      <c r="B13" s="191">
        <v>1418</v>
      </c>
      <c r="C13" s="190">
        <v>2099</v>
      </c>
      <c r="D13" s="61">
        <v>-32.4</v>
      </c>
      <c r="E13" s="166"/>
    </row>
    <row r="14" s="173" customFormat="1" ht="18.75" customHeight="1" spans="1:5">
      <c r="A14" s="188" t="s">
        <v>316</v>
      </c>
      <c r="B14" s="191">
        <v>56306</v>
      </c>
      <c r="C14" s="190">
        <v>78607</v>
      </c>
      <c r="D14" s="61">
        <v>-28.4</v>
      </c>
      <c r="E14" s="166"/>
    </row>
    <row r="15" s="173" customFormat="1" ht="18.75" customHeight="1" spans="1:5">
      <c r="A15" s="188" t="s">
        <v>317</v>
      </c>
      <c r="B15" s="191">
        <v>246</v>
      </c>
      <c r="C15" s="190">
        <v>41</v>
      </c>
      <c r="D15" s="61">
        <v>500</v>
      </c>
      <c r="E15" s="166"/>
    </row>
    <row r="16" s="173" customFormat="1" ht="18.75" customHeight="1" spans="1:5">
      <c r="A16" s="188" t="s">
        <v>318</v>
      </c>
      <c r="B16" s="191">
        <v>91175</v>
      </c>
      <c r="C16" s="190">
        <v>81859</v>
      </c>
      <c r="D16" s="61">
        <v>11.4</v>
      </c>
      <c r="E16" s="166"/>
    </row>
    <row r="17" s="173" customFormat="1" ht="18.75" customHeight="1" spans="1:5">
      <c r="A17" s="192" t="s">
        <v>319</v>
      </c>
      <c r="B17" s="191">
        <v>79765</v>
      </c>
      <c r="C17" s="190">
        <v>60624</v>
      </c>
      <c r="D17" s="61">
        <v>31.6</v>
      </c>
      <c r="E17" s="166"/>
    </row>
    <row r="18" s="173" customFormat="1" ht="18.75" customHeight="1" spans="1:5">
      <c r="A18" s="192" t="s">
        <v>320</v>
      </c>
      <c r="B18" s="191">
        <v>9055</v>
      </c>
      <c r="C18" s="190">
        <v>17712</v>
      </c>
      <c r="D18" s="61">
        <v>-48.9</v>
      </c>
      <c r="E18" s="166"/>
    </row>
    <row r="19" s="173" customFormat="1" ht="18.75" customHeight="1" spans="1:5">
      <c r="A19" s="193" t="s">
        <v>321</v>
      </c>
      <c r="B19" s="194">
        <v>5439</v>
      </c>
      <c r="C19" s="195">
        <v>4802</v>
      </c>
      <c r="D19" s="62">
        <v>13.3</v>
      </c>
      <c r="E19" s="166"/>
    </row>
    <row r="20" ht="21" customHeight="1" spans="1:5">
      <c r="A20" s="138" t="s">
        <v>322</v>
      </c>
      <c r="B20" s="138"/>
      <c r="C20" s="138"/>
      <c r="D20" s="138"/>
      <c r="E20" s="166"/>
    </row>
    <row r="21" spans="5:9">
      <c r="E21" s="166"/>
      <c r="G21" s="164"/>
      <c r="H21" s="164"/>
      <c r="I21" s="164"/>
    </row>
    <row r="22" ht="18.75" spans="1:9">
      <c r="A22" s="178" t="s">
        <v>323</v>
      </c>
      <c r="B22" s="178"/>
      <c r="C22" s="178"/>
      <c r="D22" s="178"/>
      <c r="E22" s="166"/>
      <c r="G22" s="164"/>
      <c r="H22" s="164"/>
      <c r="I22" s="164"/>
    </row>
    <row r="23" ht="18.75" customHeight="1" spans="1:9">
      <c r="A23" s="196" t="s">
        <v>324</v>
      </c>
      <c r="B23" s="196"/>
      <c r="C23" s="196"/>
      <c r="D23" s="196"/>
      <c r="E23" s="166"/>
      <c r="G23" s="164"/>
      <c r="H23" s="164"/>
      <c r="I23" s="164"/>
    </row>
    <row r="24" ht="18" customHeight="1" spans="1:9">
      <c r="A24" s="197"/>
      <c r="B24" s="198" t="s">
        <v>325</v>
      </c>
      <c r="C24" s="199" t="s">
        <v>70</v>
      </c>
      <c r="D24" s="163" t="s">
        <v>6</v>
      </c>
      <c r="E24" s="166"/>
      <c r="G24" s="164"/>
      <c r="H24" s="164"/>
      <c r="I24" s="164"/>
    </row>
    <row r="25" ht="22" customHeight="1" spans="1:9">
      <c r="A25" s="200" t="s">
        <v>326</v>
      </c>
      <c r="B25" s="201">
        <v>8891972</v>
      </c>
      <c r="C25" s="201">
        <v>8118121</v>
      </c>
      <c r="D25" s="12">
        <f>B25/C25*100-100</f>
        <v>9.5</v>
      </c>
      <c r="E25" s="166"/>
      <c r="G25" s="202"/>
      <c r="H25" s="202"/>
      <c r="I25" s="164"/>
    </row>
    <row r="26" ht="22" customHeight="1" spans="1:9">
      <c r="A26" s="10" t="s">
        <v>327</v>
      </c>
      <c r="B26" s="203">
        <v>6268161</v>
      </c>
      <c r="C26" s="203">
        <v>5414531</v>
      </c>
      <c r="D26" s="12">
        <f t="shared" ref="D26:D36" si="0">B26/C26*100-100</f>
        <v>15.8</v>
      </c>
      <c r="E26" s="166"/>
      <c r="G26" s="164"/>
      <c r="H26" s="164"/>
      <c r="I26" s="164"/>
    </row>
    <row r="27" ht="22" customHeight="1" spans="1:9">
      <c r="A27" s="10" t="s">
        <v>328</v>
      </c>
      <c r="B27" s="203">
        <v>1400782</v>
      </c>
      <c r="C27" s="203">
        <v>1359398</v>
      </c>
      <c r="D27" s="12">
        <f t="shared" si="0"/>
        <v>3</v>
      </c>
      <c r="E27" s="166"/>
      <c r="G27" s="164"/>
      <c r="H27" s="164"/>
      <c r="I27" s="164"/>
    </row>
    <row r="28" ht="22" customHeight="1" spans="1:9">
      <c r="A28" s="10" t="s">
        <v>329</v>
      </c>
      <c r="B28" s="203">
        <v>1157858</v>
      </c>
      <c r="C28" s="203">
        <v>1282624</v>
      </c>
      <c r="D28" s="12">
        <f t="shared" si="0"/>
        <v>-9.7</v>
      </c>
      <c r="E28" s="166"/>
      <c r="G28" s="164"/>
      <c r="H28" s="164"/>
      <c r="I28" s="164"/>
    </row>
    <row r="29" ht="22" customHeight="1" spans="1:9">
      <c r="A29" s="10" t="s">
        <v>330</v>
      </c>
      <c r="B29" s="203">
        <v>64224</v>
      </c>
      <c r="C29" s="203">
        <v>60419</v>
      </c>
      <c r="D29" s="12">
        <f t="shared" si="0"/>
        <v>6.3</v>
      </c>
      <c r="E29" s="166"/>
      <c r="G29" s="164"/>
      <c r="H29" s="164"/>
      <c r="I29" s="164"/>
    </row>
    <row r="30" ht="22" customHeight="1" spans="1:9">
      <c r="A30" s="10" t="s">
        <v>331</v>
      </c>
      <c r="B30" s="203">
        <v>6260552</v>
      </c>
      <c r="C30" s="203">
        <v>5632737</v>
      </c>
      <c r="D30" s="12">
        <f t="shared" si="0"/>
        <v>11.1</v>
      </c>
      <c r="E30" s="166"/>
      <c r="G30" s="164"/>
      <c r="H30" s="164"/>
      <c r="I30" s="164"/>
    </row>
    <row r="31" ht="22" customHeight="1" spans="1:5">
      <c r="A31" s="10" t="s">
        <v>332</v>
      </c>
      <c r="B31" s="203">
        <v>2290970</v>
      </c>
      <c r="C31" s="203">
        <v>2130536</v>
      </c>
      <c r="D31" s="12">
        <f t="shared" si="0"/>
        <v>7.5</v>
      </c>
      <c r="E31" s="166"/>
    </row>
    <row r="32" ht="22" customHeight="1" spans="1:5">
      <c r="A32" s="10" t="s">
        <v>333</v>
      </c>
      <c r="B32" s="203">
        <v>274841</v>
      </c>
      <c r="C32" s="203">
        <v>245879</v>
      </c>
      <c r="D32" s="12">
        <f t="shared" si="0"/>
        <v>11.8</v>
      </c>
      <c r="E32" s="166"/>
    </row>
    <row r="33" ht="22" customHeight="1" spans="1:5">
      <c r="A33" s="10" t="s">
        <v>334</v>
      </c>
      <c r="B33" s="203">
        <v>2016129</v>
      </c>
      <c r="C33" s="203">
        <v>1884658</v>
      </c>
      <c r="D33" s="12">
        <f t="shared" si="0"/>
        <v>7</v>
      </c>
      <c r="E33" s="166"/>
    </row>
    <row r="34" ht="22" customHeight="1" spans="1:5">
      <c r="A34" s="10" t="s">
        <v>335</v>
      </c>
      <c r="B34" s="203">
        <v>3955329</v>
      </c>
      <c r="C34" s="203">
        <v>3502189</v>
      </c>
      <c r="D34" s="12">
        <f t="shared" si="0"/>
        <v>12.9</v>
      </c>
      <c r="E34" s="166"/>
    </row>
    <row r="35" ht="22" customHeight="1" spans="1:5">
      <c r="A35" s="10" t="s">
        <v>333</v>
      </c>
      <c r="B35" s="203">
        <v>490099</v>
      </c>
      <c r="C35" s="203">
        <v>470901</v>
      </c>
      <c r="D35" s="12">
        <f t="shared" si="0"/>
        <v>4.1</v>
      </c>
      <c r="E35" s="166"/>
    </row>
    <row r="36" ht="22" customHeight="1" spans="1:5">
      <c r="A36" s="204" t="s">
        <v>334</v>
      </c>
      <c r="B36" s="205">
        <v>3284645</v>
      </c>
      <c r="C36" s="206">
        <v>2930982</v>
      </c>
      <c r="D36" s="17">
        <f t="shared" si="0"/>
        <v>12.1</v>
      </c>
      <c r="E36" s="166"/>
    </row>
  </sheetData>
  <mergeCells count="5">
    <mergeCell ref="A1:D1"/>
    <mergeCell ref="A2:B2"/>
    <mergeCell ref="A20:D20"/>
    <mergeCell ref="A22:D22"/>
    <mergeCell ref="A23:D23"/>
  </mergeCells>
  <pageMargins left="0.748031496062992" right="0.748031496062992" top="0.78740157480315" bottom="0.78740157480315" header="0.511811023622047" footer="0.511811023622047"/>
  <pageSetup paperSize="9" scale="99" orientation="portrait" horizontalDpi="6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zoomScaleSheetLayoutView="60" topLeftCell="A6" workbookViewId="0">
      <selection activeCell="B14" sqref="B14"/>
    </sheetView>
  </sheetViews>
  <sheetFormatPr defaultColWidth="9" defaultRowHeight="14.25" outlineLevelCol="4"/>
  <cols>
    <col min="1" max="1" width="38.75" style="144" customWidth="1"/>
    <col min="2" max="3" width="13" style="145" customWidth="1"/>
    <col min="4" max="4" width="13.875" style="145" customWidth="1"/>
    <col min="5" max="5" width="13.75" style="146"/>
    <col min="6" max="16384" width="9" style="144"/>
  </cols>
  <sheetData>
    <row r="1" ht="24" customHeight="1" spans="1:4">
      <c r="A1" s="147" t="s">
        <v>336</v>
      </c>
      <c r="B1" s="147"/>
      <c r="C1" s="147"/>
      <c r="D1" s="147"/>
    </row>
    <row r="2" ht="24" customHeight="1" spans="1:4">
      <c r="A2" s="148"/>
      <c r="B2" s="149"/>
      <c r="C2" s="149"/>
      <c r="D2" s="149" t="s">
        <v>337</v>
      </c>
    </row>
    <row r="3" ht="24" customHeight="1" spans="1:4">
      <c r="A3" s="150"/>
      <c r="B3" s="151" t="s">
        <v>5</v>
      </c>
      <c r="C3" s="151" t="s">
        <v>70</v>
      </c>
      <c r="D3" s="151" t="s">
        <v>6</v>
      </c>
    </row>
    <row r="4" ht="24" customHeight="1" spans="1:5">
      <c r="A4" s="152" t="s">
        <v>338</v>
      </c>
      <c r="B4" s="153">
        <v>11409</v>
      </c>
      <c r="C4" s="153">
        <v>10869</v>
      </c>
      <c r="D4" s="30">
        <v>5</v>
      </c>
      <c r="E4" s="154"/>
    </row>
    <row r="5" ht="24" customHeight="1" spans="1:5">
      <c r="A5" s="152" t="s">
        <v>339</v>
      </c>
      <c r="B5" s="153">
        <v>15637</v>
      </c>
      <c r="C5" s="153">
        <v>15059</v>
      </c>
      <c r="D5" s="30">
        <v>3.8</v>
      </c>
      <c r="E5" s="154"/>
    </row>
    <row r="6" ht="24" customHeight="1" spans="1:5">
      <c r="A6" s="148" t="s">
        <v>340</v>
      </c>
      <c r="B6" s="155">
        <v>7008</v>
      </c>
      <c r="C6" s="155">
        <v>6617</v>
      </c>
      <c r="D6" s="156">
        <v>5.9</v>
      </c>
      <c r="E6" s="154"/>
    </row>
    <row r="7" ht="24" customHeight="1" spans="5:5">
      <c r="E7" s="154"/>
    </row>
    <row r="8" ht="19.5" customHeight="1" spans="1:4">
      <c r="A8" s="157" t="s">
        <v>341</v>
      </c>
      <c r="B8" s="157"/>
      <c r="C8" s="157"/>
      <c r="D8" s="157"/>
    </row>
    <row r="9" ht="19.5" customHeight="1" spans="1:4">
      <c r="A9" s="158"/>
      <c r="B9" s="158"/>
      <c r="C9" s="158"/>
      <c r="D9" s="158"/>
    </row>
    <row r="10" ht="19.5" customHeight="1" spans="1:4">
      <c r="A10" s="159"/>
      <c r="B10" s="160"/>
      <c r="C10" s="160"/>
      <c r="D10" s="160"/>
    </row>
    <row r="11" ht="27" customHeight="1" spans="1:5">
      <c r="A11" s="161"/>
      <c r="B11" s="162" t="s">
        <v>325</v>
      </c>
      <c r="C11" s="162" t="s">
        <v>70</v>
      </c>
      <c r="D11" s="163" t="s">
        <v>342</v>
      </c>
      <c r="E11" s="164"/>
    </row>
    <row r="12" ht="27" customHeight="1" spans="1:5">
      <c r="A12" s="165" t="s">
        <v>343</v>
      </c>
      <c r="B12" s="125">
        <v>599</v>
      </c>
      <c r="C12" s="125">
        <v>573</v>
      </c>
      <c r="D12" s="61">
        <v>4.4</v>
      </c>
      <c r="E12" s="166"/>
    </row>
    <row r="13" ht="27" customHeight="1" spans="1:5">
      <c r="A13" s="165" t="s">
        <v>344</v>
      </c>
      <c r="B13" s="125">
        <v>46183</v>
      </c>
      <c r="C13" s="125">
        <v>46963</v>
      </c>
      <c r="D13" s="61">
        <v>-1.7</v>
      </c>
      <c r="E13" s="166"/>
    </row>
    <row r="14" ht="27" customHeight="1" spans="1:5">
      <c r="A14" s="165" t="s">
        <v>345</v>
      </c>
      <c r="B14" s="125">
        <v>110522</v>
      </c>
      <c r="C14" s="125">
        <v>110184</v>
      </c>
      <c r="D14" s="61">
        <v>0.3</v>
      </c>
      <c r="E14" s="166"/>
    </row>
    <row r="15" ht="27" customHeight="1" spans="1:5">
      <c r="A15" s="165" t="s">
        <v>346</v>
      </c>
      <c r="B15" s="167">
        <v>4582</v>
      </c>
      <c r="C15" s="167">
        <v>4931</v>
      </c>
      <c r="D15" s="168">
        <v>-7.1</v>
      </c>
      <c r="E15" s="166"/>
    </row>
    <row r="16" ht="27" customHeight="1" spans="1:5">
      <c r="A16" s="165" t="s">
        <v>347</v>
      </c>
      <c r="B16" s="167">
        <v>2486</v>
      </c>
      <c r="C16" s="167">
        <v>2536</v>
      </c>
      <c r="D16" s="168">
        <v>-2</v>
      </c>
      <c r="E16" s="166"/>
    </row>
    <row r="17" ht="27" customHeight="1" spans="1:5">
      <c r="A17" s="165" t="s">
        <v>348</v>
      </c>
      <c r="B17" s="167">
        <v>1026</v>
      </c>
      <c r="C17" s="167">
        <v>1102</v>
      </c>
      <c r="D17" s="168">
        <v>-6.9</v>
      </c>
      <c r="E17" s="166"/>
    </row>
    <row r="18" ht="27" customHeight="1" spans="1:5">
      <c r="A18" s="165" t="s">
        <v>349</v>
      </c>
      <c r="B18" s="167">
        <v>602</v>
      </c>
      <c r="C18" s="167">
        <v>573</v>
      </c>
      <c r="D18" s="168">
        <v>5</v>
      </c>
      <c r="E18" s="166"/>
    </row>
    <row r="19" ht="27" customHeight="1" spans="1:5">
      <c r="A19" s="165" t="s">
        <v>350</v>
      </c>
      <c r="B19" s="167">
        <v>1824</v>
      </c>
      <c r="C19" s="167">
        <v>1505</v>
      </c>
      <c r="D19" s="168">
        <v>21.2</v>
      </c>
      <c r="E19" s="166"/>
    </row>
    <row r="20" ht="27" customHeight="1" spans="1:5">
      <c r="A20" s="165" t="s">
        <v>351</v>
      </c>
      <c r="B20" s="167">
        <v>548</v>
      </c>
      <c r="C20" s="167">
        <v>633</v>
      </c>
      <c r="D20" s="168">
        <v>-13.4</v>
      </c>
      <c r="E20" s="166"/>
    </row>
    <row r="21" ht="27" customHeight="1" spans="1:5">
      <c r="A21" s="165" t="s">
        <v>352</v>
      </c>
      <c r="B21" s="167">
        <v>1006</v>
      </c>
      <c r="C21" s="167">
        <v>947</v>
      </c>
      <c r="D21" s="168">
        <v>6.3</v>
      </c>
      <c r="E21" s="166"/>
    </row>
    <row r="22" ht="27" customHeight="1" spans="1:5">
      <c r="A22" s="169" t="s">
        <v>353</v>
      </c>
      <c r="B22" s="170">
        <v>792</v>
      </c>
      <c r="C22" s="170">
        <v>939</v>
      </c>
      <c r="D22" s="171">
        <v>-15.6</v>
      </c>
      <c r="E22" s="166"/>
    </row>
    <row r="23" ht="23" customHeight="1" spans="1:5">
      <c r="A23" s="172" t="s">
        <v>354</v>
      </c>
      <c r="B23" s="172"/>
      <c r="C23" s="172"/>
      <c r="D23" s="172"/>
      <c r="E23" s="164"/>
    </row>
  </sheetData>
  <mergeCells count="4">
    <mergeCell ref="A1:D1"/>
    <mergeCell ref="A8:D8"/>
    <mergeCell ref="A9:D9"/>
    <mergeCell ref="A23:D23"/>
  </mergeCells>
  <pageMargins left="0.748031496062992" right="0.748031496062992" top="0.78740157480315" bottom="0.78740157480315" header="0.511811023622047" footer="0.511811023622047"/>
  <pageSetup paperSize="9" orientation="portrait" horizontalDpi="6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R21"/>
  <sheetViews>
    <sheetView topLeftCell="A7" workbookViewId="0">
      <selection activeCell="C14" sqref="C14:H14"/>
    </sheetView>
  </sheetViews>
  <sheetFormatPr defaultColWidth="9" defaultRowHeight="14.25"/>
  <cols>
    <col min="1" max="1" width="20.625" customWidth="1"/>
    <col min="2" max="9" width="7.125" style="111" customWidth="1"/>
    <col min="10" max="10" width="9" style="112"/>
  </cols>
  <sheetData>
    <row r="2" ht="24.75" spans="1:10">
      <c r="A2" s="113" t="s">
        <v>355</v>
      </c>
      <c r="B2" s="113"/>
      <c r="C2" s="113"/>
      <c r="D2" s="113"/>
      <c r="E2" s="113"/>
      <c r="F2" s="113"/>
      <c r="G2" s="113"/>
      <c r="H2" s="113"/>
      <c r="I2" s="113"/>
      <c r="J2" s="140"/>
    </row>
    <row r="3" s="110" customFormat="1" ht="23.25" customHeight="1" spans="1:10">
      <c r="A3" s="114"/>
      <c r="B3" s="115" t="s">
        <v>356</v>
      </c>
      <c r="C3" s="116" t="s">
        <v>357</v>
      </c>
      <c r="D3" s="117"/>
      <c r="E3" s="117"/>
      <c r="F3" s="117"/>
      <c r="G3" s="117"/>
      <c r="H3" s="117"/>
      <c r="I3" s="116" t="s">
        <v>358</v>
      </c>
      <c r="J3" s="141"/>
    </row>
    <row r="4" s="110" customFormat="1" ht="51" customHeight="1" spans="1:10">
      <c r="A4" s="118"/>
      <c r="B4" s="119"/>
      <c r="C4" s="120"/>
      <c r="D4" s="121" t="s">
        <v>359</v>
      </c>
      <c r="E4" s="121" t="s">
        <v>360</v>
      </c>
      <c r="F4" s="121" t="s">
        <v>361</v>
      </c>
      <c r="G4" s="121" t="s">
        <v>362</v>
      </c>
      <c r="H4" s="122" t="s">
        <v>363</v>
      </c>
      <c r="I4" s="120"/>
      <c r="J4" s="141"/>
    </row>
    <row r="5" s="110" customFormat="1" ht="33" customHeight="1" spans="1:10">
      <c r="A5" s="123" t="s">
        <v>364</v>
      </c>
      <c r="B5" s="124">
        <v>1099</v>
      </c>
      <c r="C5" s="124">
        <v>959</v>
      </c>
      <c r="D5" s="125">
        <v>212</v>
      </c>
      <c r="E5" s="126">
        <v>159</v>
      </c>
      <c r="F5" s="126">
        <v>369</v>
      </c>
      <c r="G5" s="126">
        <v>89</v>
      </c>
      <c r="H5" s="127">
        <v>130</v>
      </c>
      <c r="I5" s="124">
        <v>140</v>
      </c>
      <c r="J5" s="141"/>
    </row>
    <row r="6" s="110" customFormat="1" ht="33" customHeight="1" spans="1:18">
      <c r="A6" s="128" t="s">
        <v>140</v>
      </c>
      <c r="B6" s="124">
        <v>695</v>
      </c>
      <c r="C6" s="124">
        <v>584</v>
      </c>
      <c r="D6" s="125">
        <v>98</v>
      </c>
      <c r="E6" s="125">
        <v>124</v>
      </c>
      <c r="F6" s="125">
        <v>240</v>
      </c>
      <c r="G6" s="125">
        <v>45</v>
      </c>
      <c r="H6" s="129">
        <v>77</v>
      </c>
      <c r="I6" s="124">
        <v>111</v>
      </c>
      <c r="J6" s="141"/>
      <c r="K6" s="142"/>
      <c r="L6" s="142"/>
      <c r="M6" s="142"/>
      <c r="N6" s="142"/>
      <c r="O6" s="142"/>
      <c r="P6" s="142"/>
      <c r="Q6" s="142"/>
      <c r="R6" s="142"/>
    </row>
    <row r="7" s="110" customFormat="1" ht="33" customHeight="1" spans="1:10">
      <c r="A7" s="128" t="s">
        <v>138</v>
      </c>
      <c r="B7" s="124">
        <v>323</v>
      </c>
      <c r="C7" s="124">
        <v>308</v>
      </c>
      <c r="D7" s="125">
        <v>85</v>
      </c>
      <c r="E7" s="125">
        <v>28</v>
      </c>
      <c r="F7" s="125">
        <v>112</v>
      </c>
      <c r="G7" s="125">
        <v>35</v>
      </c>
      <c r="H7" s="129">
        <v>48</v>
      </c>
      <c r="I7" s="124">
        <v>15</v>
      </c>
      <c r="J7" s="141"/>
    </row>
    <row r="8" s="110" customFormat="1" ht="33" customHeight="1" spans="1:10">
      <c r="A8" s="128" t="s">
        <v>137</v>
      </c>
      <c r="B8" s="124">
        <v>64</v>
      </c>
      <c r="C8" s="124">
        <v>52</v>
      </c>
      <c r="D8" s="125">
        <v>21</v>
      </c>
      <c r="E8" s="125">
        <v>6</v>
      </c>
      <c r="F8" s="125">
        <v>12</v>
      </c>
      <c r="G8" s="125">
        <v>9</v>
      </c>
      <c r="H8" s="129">
        <v>4</v>
      </c>
      <c r="I8" s="124">
        <v>12</v>
      </c>
      <c r="J8" s="141"/>
    </row>
    <row r="9" s="110" customFormat="1" ht="33" customHeight="1" spans="1:10">
      <c r="A9" s="128" t="s">
        <v>365</v>
      </c>
      <c r="B9" s="124">
        <v>17</v>
      </c>
      <c r="C9" s="124">
        <v>15</v>
      </c>
      <c r="D9" s="125">
        <v>8</v>
      </c>
      <c r="E9" s="125">
        <v>1</v>
      </c>
      <c r="F9" s="125">
        <v>5</v>
      </c>
      <c r="G9" s="125"/>
      <c r="H9" s="129">
        <v>1</v>
      </c>
      <c r="I9" s="124">
        <v>2</v>
      </c>
      <c r="J9" s="141"/>
    </row>
    <row r="10" s="110" customFormat="1" ht="36" spans="1:11">
      <c r="A10" s="123" t="s">
        <v>366</v>
      </c>
      <c r="B10" s="125" t="s">
        <v>15</v>
      </c>
      <c r="C10" s="124">
        <v>68</v>
      </c>
      <c r="D10" s="125">
        <v>9</v>
      </c>
      <c r="E10" s="125">
        <v>3</v>
      </c>
      <c r="F10" s="125">
        <v>40</v>
      </c>
      <c r="G10" s="125">
        <v>2</v>
      </c>
      <c r="H10" s="129">
        <v>14</v>
      </c>
      <c r="I10" s="125" t="s">
        <v>15</v>
      </c>
      <c r="J10" s="141"/>
      <c r="K10" s="143"/>
    </row>
    <row r="11" s="110" customFormat="1" ht="33" customHeight="1" spans="1:11">
      <c r="A11" s="130" t="s">
        <v>140</v>
      </c>
      <c r="B11" s="125" t="s">
        <v>15</v>
      </c>
      <c r="C11" s="124">
        <v>44</v>
      </c>
      <c r="D11" s="131">
        <v>9</v>
      </c>
      <c r="E11" s="125"/>
      <c r="F11" s="129">
        <v>29</v>
      </c>
      <c r="G11" s="125"/>
      <c r="H11" s="129">
        <v>6</v>
      </c>
      <c r="I11" s="125" t="s">
        <v>15</v>
      </c>
      <c r="J11" s="141"/>
      <c r="K11" s="143"/>
    </row>
    <row r="12" s="110" customFormat="1" ht="33" customHeight="1" spans="1:10">
      <c r="A12" s="130" t="s">
        <v>138</v>
      </c>
      <c r="B12" s="125" t="s">
        <v>15</v>
      </c>
      <c r="C12" s="124">
        <v>21</v>
      </c>
      <c r="D12" s="125"/>
      <c r="E12" s="129">
        <v>3</v>
      </c>
      <c r="F12" s="125">
        <v>9</v>
      </c>
      <c r="G12" s="129">
        <v>2</v>
      </c>
      <c r="H12" s="125">
        <v>7</v>
      </c>
      <c r="I12" s="125" t="s">
        <v>15</v>
      </c>
      <c r="J12" s="141"/>
    </row>
    <row r="13" s="110" customFormat="1" ht="33" customHeight="1" spans="1:10">
      <c r="A13" s="130" t="s">
        <v>137</v>
      </c>
      <c r="B13" s="125" t="s">
        <v>15</v>
      </c>
      <c r="C13" s="124">
        <v>3</v>
      </c>
      <c r="D13" s="125"/>
      <c r="E13" s="129"/>
      <c r="F13" s="125">
        <v>2</v>
      </c>
      <c r="G13" s="129"/>
      <c r="H13" s="125">
        <v>1</v>
      </c>
      <c r="I13" s="125" t="s">
        <v>15</v>
      </c>
      <c r="J13" s="141"/>
    </row>
    <row r="14" s="110" customFormat="1" ht="33" customHeight="1" spans="1:10">
      <c r="A14" s="128" t="s">
        <v>365</v>
      </c>
      <c r="B14" s="125" t="s">
        <v>15</v>
      </c>
      <c r="C14" s="131"/>
      <c r="D14" s="125"/>
      <c r="E14" s="129"/>
      <c r="F14" s="125"/>
      <c r="G14" s="129"/>
      <c r="H14" s="125"/>
      <c r="I14" s="125" t="s">
        <v>15</v>
      </c>
      <c r="J14" s="141"/>
    </row>
    <row r="15" s="110" customFormat="1" ht="33" customHeight="1" spans="1:10">
      <c r="A15" s="132" t="s">
        <v>367</v>
      </c>
      <c r="B15" s="125" t="s">
        <v>15</v>
      </c>
      <c r="C15" s="133">
        <f>SUM(C16:C19)</f>
        <v>11</v>
      </c>
      <c r="D15" s="133"/>
      <c r="E15" s="133">
        <f>SUM(E16:E19)</f>
        <v>3</v>
      </c>
      <c r="F15" s="133">
        <f>SUM(F16:F19)</f>
        <v>2</v>
      </c>
      <c r="G15" s="133">
        <f>SUM(G16:G19)</f>
        <v>2</v>
      </c>
      <c r="H15" s="133">
        <f>SUM(H16:H19)</f>
        <v>4</v>
      </c>
      <c r="I15" s="125" t="s">
        <v>15</v>
      </c>
      <c r="J15" s="141"/>
    </row>
    <row r="16" s="110" customFormat="1" ht="33" customHeight="1" spans="1:10">
      <c r="A16" s="130" t="s">
        <v>140</v>
      </c>
      <c r="B16" s="125" t="s">
        <v>15</v>
      </c>
      <c r="C16" s="131">
        <v>1</v>
      </c>
      <c r="D16" s="125"/>
      <c r="E16" s="129"/>
      <c r="F16" s="129">
        <v>1</v>
      </c>
      <c r="G16" s="125"/>
      <c r="H16" s="125"/>
      <c r="I16" s="125" t="s">
        <v>15</v>
      </c>
      <c r="J16" s="141"/>
    </row>
    <row r="17" s="110" customFormat="1" ht="33" customHeight="1" spans="1:10">
      <c r="A17" s="128" t="s">
        <v>138</v>
      </c>
      <c r="B17" s="125" t="s">
        <v>15</v>
      </c>
      <c r="C17" s="131">
        <v>8</v>
      </c>
      <c r="D17" s="131"/>
      <c r="E17" s="129">
        <v>3</v>
      </c>
      <c r="F17" s="129"/>
      <c r="G17" s="125">
        <v>2</v>
      </c>
      <c r="H17" s="125">
        <v>3</v>
      </c>
      <c r="I17" s="125" t="s">
        <v>15</v>
      </c>
      <c r="J17" s="141"/>
    </row>
    <row r="18" s="110" customFormat="1" ht="33" customHeight="1" spans="1:10">
      <c r="A18" s="130" t="s">
        <v>137</v>
      </c>
      <c r="B18" s="125" t="s">
        <v>15</v>
      </c>
      <c r="C18" s="131">
        <v>2</v>
      </c>
      <c r="D18" s="131"/>
      <c r="E18" s="129"/>
      <c r="F18" s="129">
        <v>1</v>
      </c>
      <c r="G18" s="125"/>
      <c r="H18" s="125">
        <v>1</v>
      </c>
      <c r="I18" s="125" t="s">
        <v>15</v>
      </c>
      <c r="J18" s="141"/>
    </row>
    <row r="19" s="110" customFormat="1" ht="33" customHeight="1" spans="1:10">
      <c r="A19" s="134" t="s">
        <v>365</v>
      </c>
      <c r="B19" s="135" t="s">
        <v>15</v>
      </c>
      <c r="C19" s="136"/>
      <c r="D19" s="136"/>
      <c r="E19" s="137"/>
      <c r="F19" s="137"/>
      <c r="G19" s="135"/>
      <c r="H19" s="135"/>
      <c r="I19" s="135" t="s">
        <v>15</v>
      </c>
      <c r="J19" s="141"/>
    </row>
    <row r="20" s="110" customFormat="1" ht="52" customHeight="1" spans="1:10">
      <c r="A20" s="138" t="s">
        <v>368</v>
      </c>
      <c r="B20" s="138"/>
      <c r="C20" s="138"/>
      <c r="D20" s="138"/>
      <c r="E20" s="138"/>
      <c r="F20" s="138"/>
      <c r="G20" s="138"/>
      <c r="H20" s="138"/>
      <c r="I20" s="138"/>
      <c r="J20" s="141"/>
    </row>
    <row r="21" s="110" customFormat="1" ht="12" spans="2:10">
      <c r="B21" s="139"/>
      <c r="C21" s="139"/>
      <c r="D21" s="139"/>
      <c r="E21" s="139"/>
      <c r="F21" s="139"/>
      <c r="G21" s="139"/>
      <c r="H21" s="139"/>
      <c r="I21" s="139"/>
      <c r="J21" s="143"/>
    </row>
  </sheetData>
  <mergeCells count="6">
    <mergeCell ref="A2:I2"/>
    <mergeCell ref="A20:I20"/>
    <mergeCell ref="A3:A4"/>
    <mergeCell ref="B3:B4"/>
    <mergeCell ref="C3:C4"/>
    <mergeCell ref="I3:I4"/>
  </mergeCell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zoomScaleSheetLayoutView="60" topLeftCell="A6" workbookViewId="0">
      <selection activeCell="B19" sqref="B19:C30"/>
    </sheetView>
  </sheetViews>
  <sheetFormatPr defaultColWidth="9" defaultRowHeight="12" outlineLevelCol="7"/>
  <cols>
    <col min="1" max="1" width="10.625" style="63"/>
    <col min="2" max="2" width="13.25" style="63" customWidth="1"/>
    <col min="3" max="3" width="14.125" style="63" customWidth="1"/>
    <col min="4" max="16384" width="9" style="63"/>
  </cols>
  <sheetData>
    <row r="1" ht="32.1" customHeight="1" spans="1:3">
      <c r="A1" s="65" t="s">
        <v>369</v>
      </c>
      <c r="B1" s="65"/>
      <c r="C1" s="65"/>
    </row>
    <row r="2" ht="35.1" customHeight="1" spans="1:3">
      <c r="A2" s="107"/>
      <c r="B2" s="67" t="s">
        <v>370</v>
      </c>
      <c r="C2" s="68" t="s">
        <v>371</v>
      </c>
    </row>
    <row r="3" ht="20.1" customHeight="1" spans="1:3">
      <c r="A3" s="69" t="s">
        <v>372</v>
      </c>
      <c r="B3" s="101">
        <v>633.59</v>
      </c>
      <c r="C3" s="103">
        <v>4.6</v>
      </c>
    </row>
    <row r="4" ht="20.1" customHeight="1" spans="1:3">
      <c r="A4" s="72" t="s">
        <v>373</v>
      </c>
      <c r="B4" s="101">
        <v>204.97</v>
      </c>
      <c r="C4" s="103">
        <v>2.6</v>
      </c>
    </row>
    <row r="5" ht="20.1" customHeight="1" spans="1:3">
      <c r="A5" s="72" t="s">
        <v>374</v>
      </c>
      <c r="B5" s="101">
        <v>53.96</v>
      </c>
      <c r="C5" s="103">
        <v>4.8</v>
      </c>
    </row>
    <row r="6" ht="20.1" customHeight="1" spans="1:3">
      <c r="A6" s="72" t="s">
        <v>375</v>
      </c>
      <c r="B6" s="101">
        <v>59.83</v>
      </c>
      <c r="C6" s="103">
        <v>8.3</v>
      </c>
    </row>
    <row r="7" ht="20.1" customHeight="1" spans="1:3">
      <c r="A7" s="72" t="s">
        <v>376</v>
      </c>
      <c r="B7" s="101">
        <v>50.75</v>
      </c>
      <c r="C7" s="103">
        <v>6.4</v>
      </c>
    </row>
    <row r="8" ht="20.1" customHeight="1" spans="1:3">
      <c r="A8" s="72" t="s">
        <v>377</v>
      </c>
      <c r="B8" s="101">
        <v>12.51</v>
      </c>
      <c r="C8" s="103">
        <v>4.9</v>
      </c>
    </row>
    <row r="9" ht="20.1" customHeight="1" spans="1:3">
      <c r="A9" s="72" t="s">
        <v>378</v>
      </c>
      <c r="B9" s="101">
        <v>59.86</v>
      </c>
      <c r="C9" s="103">
        <v>4.9</v>
      </c>
    </row>
    <row r="10" ht="20.1" customHeight="1" spans="1:3">
      <c r="A10" s="72" t="s">
        <v>379</v>
      </c>
      <c r="B10" s="101">
        <v>31.09</v>
      </c>
      <c r="C10" s="103">
        <v>6.1</v>
      </c>
    </row>
    <row r="11" ht="20.1" customHeight="1" spans="1:3">
      <c r="A11" s="72" t="s">
        <v>380</v>
      </c>
      <c r="B11" s="101">
        <v>56.03</v>
      </c>
      <c r="C11" s="103">
        <v>2.4</v>
      </c>
    </row>
    <row r="12" ht="20.1" customHeight="1" spans="1:3">
      <c r="A12" s="72" t="s">
        <v>381</v>
      </c>
      <c r="B12" s="101">
        <v>14.32</v>
      </c>
      <c r="C12" s="103">
        <v>5.9</v>
      </c>
    </row>
    <row r="13" ht="20.1" customHeight="1" spans="1:8">
      <c r="A13" s="72" t="s">
        <v>382</v>
      </c>
      <c r="B13" s="101">
        <v>40</v>
      </c>
      <c r="C13" s="103">
        <v>5.7</v>
      </c>
      <c r="E13" s="108"/>
      <c r="F13" s="96"/>
      <c r="G13" s="97"/>
      <c r="H13" s="71"/>
    </row>
    <row r="14" ht="20.1" customHeight="1" spans="1:8">
      <c r="A14" s="73" t="s">
        <v>383</v>
      </c>
      <c r="B14" s="104">
        <v>104.23</v>
      </c>
      <c r="C14" s="106">
        <v>6</v>
      </c>
      <c r="E14" s="71"/>
      <c r="F14" s="71"/>
      <c r="G14" s="71"/>
      <c r="H14" s="71"/>
    </row>
    <row r="15" ht="20.1" customHeight="1" spans="1:8">
      <c r="A15" s="75" t="s">
        <v>384</v>
      </c>
      <c r="B15" s="75"/>
      <c r="C15" s="75"/>
      <c r="E15" s="71"/>
      <c r="F15" s="71"/>
      <c r="G15" s="71"/>
      <c r="H15" s="71"/>
    </row>
    <row r="16" ht="33" customHeight="1" spans="5:8">
      <c r="E16" s="71"/>
      <c r="F16" s="71"/>
      <c r="G16" s="71"/>
      <c r="H16" s="71"/>
    </row>
    <row r="17" s="88" customFormat="1" ht="32.1" customHeight="1" spans="1:8">
      <c r="A17" s="89" t="s">
        <v>385</v>
      </c>
      <c r="B17" s="89"/>
      <c r="C17" s="89"/>
      <c r="D17" s="109"/>
      <c r="E17" s="94"/>
      <c r="F17" s="94"/>
      <c r="G17" s="94"/>
      <c r="H17" s="94"/>
    </row>
    <row r="18" s="88" customFormat="1" ht="35.1" customHeight="1" spans="1:8">
      <c r="A18" s="90"/>
      <c r="B18" s="5" t="s">
        <v>370</v>
      </c>
      <c r="C18" s="20" t="s">
        <v>386</v>
      </c>
      <c r="D18" s="94"/>
      <c r="E18" s="94"/>
      <c r="F18" s="94"/>
      <c r="G18" s="94"/>
      <c r="H18" s="94"/>
    </row>
    <row r="19" s="88" customFormat="1" ht="20.1" customHeight="1" spans="1:8">
      <c r="A19" s="91" t="s">
        <v>372</v>
      </c>
      <c r="B19" s="101">
        <v>75.65</v>
      </c>
      <c r="C19" s="103">
        <v>4.6</v>
      </c>
      <c r="E19" s="94"/>
      <c r="F19" s="94"/>
      <c r="G19" s="94"/>
      <c r="H19" s="94"/>
    </row>
    <row r="20" s="88" customFormat="1" ht="20.1" customHeight="1" spans="1:8">
      <c r="A20" s="31" t="s">
        <v>373</v>
      </c>
      <c r="B20" s="101">
        <v>17.66</v>
      </c>
      <c r="C20" s="103">
        <v>4.8</v>
      </c>
      <c r="D20" s="94"/>
      <c r="E20" s="94"/>
      <c r="F20" s="94"/>
      <c r="G20" s="94"/>
      <c r="H20" s="94"/>
    </row>
    <row r="21" s="88" customFormat="1" ht="20.1" customHeight="1" spans="1:8">
      <c r="A21" s="31" t="s">
        <v>374</v>
      </c>
      <c r="B21" s="101">
        <v>0.54</v>
      </c>
      <c r="C21" s="103">
        <v>4.6</v>
      </c>
      <c r="E21" s="94"/>
      <c r="F21" s="94"/>
      <c r="G21" s="94"/>
      <c r="H21" s="94"/>
    </row>
    <row r="22" s="88" customFormat="1" ht="20.1" customHeight="1" spans="1:8">
      <c r="A22" s="31" t="s">
        <v>375</v>
      </c>
      <c r="B22" s="101">
        <v>8.11</v>
      </c>
      <c r="C22" s="103">
        <v>3.9</v>
      </c>
      <c r="E22" s="94"/>
      <c r="F22" s="94"/>
      <c r="G22" s="94"/>
      <c r="H22" s="94"/>
    </row>
    <row r="23" s="88" customFormat="1" ht="20.1" customHeight="1" spans="1:8">
      <c r="A23" s="31" t="s">
        <v>376</v>
      </c>
      <c r="B23" s="101">
        <v>4.67</v>
      </c>
      <c r="C23" s="103">
        <v>4.7</v>
      </c>
      <c r="E23" s="94"/>
      <c r="F23" s="94"/>
      <c r="G23" s="94"/>
      <c r="H23" s="94"/>
    </row>
    <row r="24" s="88" customFormat="1" ht="20.1" customHeight="1" spans="1:8">
      <c r="A24" s="31" t="s">
        <v>377</v>
      </c>
      <c r="B24" s="101">
        <v>2.23</v>
      </c>
      <c r="C24" s="103">
        <v>3.8</v>
      </c>
      <c r="E24" s="94"/>
      <c r="F24" s="94"/>
      <c r="G24" s="94"/>
      <c r="H24" s="94"/>
    </row>
    <row r="25" s="88" customFormat="1" ht="20.1" customHeight="1" spans="1:8">
      <c r="A25" s="31" t="s">
        <v>378</v>
      </c>
      <c r="B25" s="101">
        <v>11.55</v>
      </c>
      <c r="C25" s="103">
        <v>4</v>
      </c>
      <c r="E25" s="94"/>
      <c r="F25" s="94"/>
      <c r="G25" s="94"/>
      <c r="H25" s="94"/>
    </row>
    <row r="26" s="88" customFormat="1" ht="20.1" customHeight="1" spans="1:8">
      <c r="A26" s="31" t="s">
        <v>379</v>
      </c>
      <c r="B26" s="101">
        <v>6.06</v>
      </c>
      <c r="C26" s="103">
        <v>4.5</v>
      </c>
      <c r="E26" s="94"/>
      <c r="F26" s="94"/>
      <c r="G26" s="94"/>
      <c r="H26" s="94"/>
    </row>
    <row r="27" s="88" customFormat="1" ht="20.1" customHeight="1" spans="1:8">
      <c r="A27" s="31" t="s">
        <v>380</v>
      </c>
      <c r="B27" s="101">
        <v>7.43</v>
      </c>
      <c r="C27" s="103">
        <v>4.7</v>
      </c>
      <c r="E27" s="94"/>
      <c r="F27" s="94"/>
      <c r="G27" s="94"/>
      <c r="H27" s="94"/>
    </row>
    <row r="28" s="88" customFormat="1" ht="20.1" customHeight="1" spans="1:8">
      <c r="A28" s="31" t="s">
        <v>381</v>
      </c>
      <c r="B28" s="101">
        <v>1.96</v>
      </c>
      <c r="C28" s="103">
        <v>5.5</v>
      </c>
      <c r="E28" s="94"/>
      <c r="F28" s="94"/>
      <c r="G28" s="94"/>
      <c r="H28" s="94"/>
    </row>
    <row r="29" s="88" customFormat="1" ht="20.1" customHeight="1" spans="1:8">
      <c r="A29" s="31" t="s">
        <v>382</v>
      </c>
      <c r="B29" s="101">
        <v>5.79</v>
      </c>
      <c r="C29" s="103">
        <v>4.7</v>
      </c>
      <c r="E29" s="95"/>
      <c r="F29" s="96"/>
      <c r="G29" s="97"/>
      <c r="H29" s="94"/>
    </row>
    <row r="30" s="88" customFormat="1" ht="20.1" customHeight="1" spans="1:8">
      <c r="A30" s="33" t="s">
        <v>383</v>
      </c>
      <c r="B30" s="104">
        <v>10.2</v>
      </c>
      <c r="C30" s="106">
        <v>5.2</v>
      </c>
      <c r="D30" s="94"/>
      <c r="E30" s="95"/>
      <c r="F30" s="96"/>
      <c r="G30" s="97"/>
      <c r="H30" s="94"/>
    </row>
    <row r="31" s="88" customFormat="1" ht="26.25" customHeight="1" spans="1:4">
      <c r="A31" s="95" t="s">
        <v>384</v>
      </c>
      <c r="B31" s="95"/>
      <c r="C31" s="95"/>
      <c r="D31" s="94"/>
    </row>
  </sheetData>
  <mergeCells count="4">
    <mergeCell ref="A1:C1"/>
    <mergeCell ref="A15:C15"/>
    <mergeCell ref="A17:C17"/>
    <mergeCell ref="A31:C31"/>
  </mergeCells>
  <pageMargins left="0.7" right="0.7" top="0.75" bottom="0.75" header="0.3" footer="0.3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zoomScaleSheetLayoutView="60" topLeftCell="A17" workbookViewId="0">
      <selection activeCell="D19" sqref="D19"/>
    </sheetView>
  </sheetViews>
  <sheetFormatPr defaultColWidth="9" defaultRowHeight="12" outlineLevelCol="6"/>
  <cols>
    <col min="1" max="1" width="11.5" style="88"/>
    <col min="2" max="2" width="13.375" style="88" customWidth="1"/>
    <col min="3" max="3" width="12.5" style="88" customWidth="1"/>
    <col min="4" max="4" width="13.5" style="88" customWidth="1"/>
    <col min="5" max="5" width="10.375" style="88" customWidth="1"/>
    <col min="6" max="16384" width="9" style="88"/>
  </cols>
  <sheetData>
    <row r="1" ht="34.5" customHeight="1" spans="1:3">
      <c r="A1" s="89" t="s">
        <v>387</v>
      </c>
      <c r="B1" s="89"/>
      <c r="C1" s="89"/>
    </row>
    <row r="2" ht="43.5" customHeight="1" spans="1:3">
      <c r="A2" s="90"/>
      <c r="B2" s="5" t="s">
        <v>370</v>
      </c>
      <c r="C2" s="20" t="s">
        <v>386</v>
      </c>
    </row>
    <row r="3" ht="21.75" customHeight="1" spans="1:3">
      <c r="A3" s="91" t="s">
        <v>372</v>
      </c>
      <c r="B3" s="92">
        <v>291.29</v>
      </c>
      <c r="C3" s="93">
        <v>7</v>
      </c>
    </row>
    <row r="4" ht="22.5" customHeight="1" spans="1:3">
      <c r="A4" s="31" t="s">
        <v>373</v>
      </c>
      <c r="B4" s="92">
        <v>75.46</v>
      </c>
      <c r="C4" s="93">
        <v>5.4</v>
      </c>
    </row>
    <row r="5" ht="20.1" customHeight="1" spans="1:3">
      <c r="A5" s="31" t="s">
        <v>374</v>
      </c>
      <c r="B5" s="92">
        <v>36.54</v>
      </c>
      <c r="C5" s="93">
        <v>7.5</v>
      </c>
    </row>
    <row r="6" ht="20.1" customHeight="1" spans="1:3">
      <c r="A6" s="31" t="s">
        <v>375</v>
      </c>
      <c r="B6" s="92">
        <v>30.04</v>
      </c>
      <c r="C6" s="93">
        <v>13.8</v>
      </c>
    </row>
    <row r="7" ht="20.1" customHeight="1" spans="1:3">
      <c r="A7" s="31" t="s">
        <v>376</v>
      </c>
      <c r="B7" s="92">
        <v>27.94</v>
      </c>
      <c r="C7" s="93">
        <v>7.9</v>
      </c>
    </row>
    <row r="8" ht="20.1" customHeight="1" spans="1:3">
      <c r="A8" s="31" t="s">
        <v>377</v>
      </c>
      <c r="B8" s="92">
        <v>4.18</v>
      </c>
      <c r="C8" s="93">
        <v>7</v>
      </c>
    </row>
    <row r="9" ht="20.1" customHeight="1" spans="1:3">
      <c r="A9" s="31" t="s">
        <v>378</v>
      </c>
      <c r="B9" s="92">
        <v>26.69</v>
      </c>
      <c r="C9" s="93">
        <v>6.9</v>
      </c>
    </row>
    <row r="10" ht="20.1" customHeight="1" spans="1:3">
      <c r="A10" s="31" t="s">
        <v>379</v>
      </c>
      <c r="B10" s="92">
        <v>13.04</v>
      </c>
      <c r="C10" s="93">
        <v>9.5</v>
      </c>
    </row>
    <row r="11" ht="20.1" customHeight="1" spans="1:3">
      <c r="A11" s="31" t="s">
        <v>380</v>
      </c>
      <c r="B11" s="92">
        <v>33.39</v>
      </c>
      <c r="C11" s="93">
        <v>2.1</v>
      </c>
    </row>
    <row r="12" ht="20.1" customHeight="1" spans="1:7">
      <c r="A12" s="31" t="s">
        <v>381</v>
      </c>
      <c r="B12" s="92">
        <v>5.51</v>
      </c>
      <c r="C12" s="93">
        <v>8.5</v>
      </c>
      <c r="E12" s="94"/>
      <c r="F12" s="94"/>
      <c r="G12" s="94"/>
    </row>
    <row r="13" ht="20.1" customHeight="1" spans="1:7">
      <c r="A13" s="31" t="s">
        <v>382</v>
      </c>
      <c r="B13" s="92">
        <v>18.63</v>
      </c>
      <c r="C13" s="93">
        <v>7.1</v>
      </c>
      <c r="E13" s="95"/>
      <c r="F13" s="96"/>
      <c r="G13" s="97"/>
    </row>
    <row r="14" ht="20.1" customHeight="1" spans="1:3">
      <c r="A14" s="33" t="s">
        <v>383</v>
      </c>
      <c r="B14" s="98">
        <v>56.4</v>
      </c>
      <c r="C14" s="99">
        <v>7.8</v>
      </c>
    </row>
    <row r="15" ht="20.1" customHeight="1" spans="1:3">
      <c r="A15" s="100" t="s">
        <v>384</v>
      </c>
      <c r="B15" s="100"/>
      <c r="C15" s="100"/>
    </row>
    <row r="16" ht="20.1" customHeight="1"/>
    <row r="17" s="2" customFormat="1" ht="30" customHeight="1" spans="1:4">
      <c r="A17" s="89" t="s">
        <v>388</v>
      </c>
      <c r="B17" s="89"/>
      <c r="C17" s="89"/>
      <c r="D17" s="89"/>
    </row>
    <row r="18" s="2" customFormat="1" ht="30" customHeight="1" spans="1:4">
      <c r="A18" s="90"/>
      <c r="B18" s="5" t="s">
        <v>389</v>
      </c>
      <c r="C18" s="19" t="s">
        <v>386</v>
      </c>
      <c r="D18" s="20" t="s">
        <v>390</v>
      </c>
    </row>
    <row r="19" s="2" customFormat="1" ht="20.1" customHeight="1" spans="1:4">
      <c r="A19" s="91" t="s">
        <v>372</v>
      </c>
      <c r="B19" s="101">
        <v>266.66</v>
      </c>
      <c r="C19" s="102">
        <v>2.5</v>
      </c>
      <c r="D19" s="103">
        <v>42.1</v>
      </c>
    </row>
    <row r="20" s="2" customFormat="1" ht="20.1" customHeight="1" spans="1:5">
      <c r="A20" s="31" t="s">
        <v>373</v>
      </c>
      <c r="B20" s="101">
        <v>111.84</v>
      </c>
      <c r="C20" s="102">
        <v>0.6</v>
      </c>
      <c r="D20" s="103">
        <v>54.6</v>
      </c>
      <c r="E20" s="88"/>
    </row>
    <row r="21" s="2" customFormat="1" ht="20.1" customHeight="1" spans="1:4">
      <c r="A21" s="31" t="s">
        <v>374</v>
      </c>
      <c r="B21" s="101">
        <v>16.88</v>
      </c>
      <c r="C21" s="102">
        <v>-0.3</v>
      </c>
      <c r="D21" s="103">
        <v>31.3</v>
      </c>
    </row>
    <row r="22" s="2" customFormat="1" ht="20.1" customHeight="1" spans="1:4">
      <c r="A22" s="31" t="s">
        <v>375</v>
      </c>
      <c r="B22" s="101">
        <v>21.68</v>
      </c>
      <c r="C22" s="102">
        <v>4.1</v>
      </c>
      <c r="D22" s="103">
        <v>36.2</v>
      </c>
    </row>
    <row r="23" s="2" customFormat="1" ht="20.1" customHeight="1" spans="1:4">
      <c r="A23" s="31" t="s">
        <v>376</v>
      </c>
      <c r="B23" s="101">
        <v>18.14</v>
      </c>
      <c r="C23" s="102">
        <v>5</v>
      </c>
      <c r="D23" s="103">
        <v>35.7</v>
      </c>
    </row>
    <row r="24" s="2" customFormat="1" ht="20.1" customHeight="1" spans="1:4">
      <c r="A24" s="31" t="s">
        <v>377</v>
      </c>
      <c r="B24" s="101">
        <v>6.1</v>
      </c>
      <c r="C24" s="102">
        <v>4.2</v>
      </c>
      <c r="D24" s="103">
        <v>48.8</v>
      </c>
    </row>
    <row r="25" s="2" customFormat="1" ht="20.1" customHeight="1" spans="1:4">
      <c r="A25" s="31" t="s">
        <v>378</v>
      </c>
      <c r="B25" s="101">
        <v>21.62</v>
      </c>
      <c r="C25" s="102">
        <v>3.1</v>
      </c>
      <c r="D25" s="103">
        <v>36.1</v>
      </c>
    </row>
    <row r="26" s="2" customFormat="1" ht="20.1" customHeight="1" spans="1:4">
      <c r="A26" s="31" t="s">
        <v>379</v>
      </c>
      <c r="B26" s="101">
        <v>12</v>
      </c>
      <c r="C26" s="102">
        <v>3.7</v>
      </c>
      <c r="D26" s="103">
        <v>38.6</v>
      </c>
    </row>
    <row r="27" s="2" customFormat="1" ht="20.1" customHeight="1" spans="1:4">
      <c r="A27" s="31" t="s">
        <v>380</v>
      </c>
      <c r="B27" s="101">
        <v>15.21</v>
      </c>
      <c r="C27" s="102">
        <v>2</v>
      </c>
      <c r="D27" s="103">
        <v>27.1</v>
      </c>
    </row>
    <row r="28" s="2" customFormat="1" ht="20.1" customHeight="1" spans="1:4">
      <c r="A28" s="31" t="s">
        <v>381</v>
      </c>
      <c r="B28" s="101">
        <v>6.85</v>
      </c>
      <c r="C28" s="102">
        <v>4.3</v>
      </c>
      <c r="D28" s="103">
        <v>47.8</v>
      </c>
    </row>
    <row r="29" s="2" customFormat="1" ht="20.1" customHeight="1" spans="1:4">
      <c r="A29" s="31" t="s">
        <v>382</v>
      </c>
      <c r="B29" s="101">
        <v>15.58</v>
      </c>
      <c r="C29" s="102">
        <v>4.6</v>
      </c>
      <c r="D29" s="103">
        <v>39</v>
      </c>
    </row>
    <row r="30" s="2" customFormat="1" ht="20.1" customHeight="1" spans="1:4">
      <c r="A30" s="33" t="s">
        <v>383</v>
      </c>
      <c r="B30" s="104">
        <v>37.63</v>
      </c>
      <c r="C30" s="105">
        <v>4.2</v>
      </c>
      <c r="D30" s="106">
        <v>36.1</v>
      </c>
    </row>
    <row r="31" s="2" customFormat="1" ht="22.5" customHeight="1" spans="1:4">
      <c r="A31" s="95" t="s">
        <v>384</v>
      </c>
      <c r="B31" s="95"/>
      <c r="C31" s="95"/>
      <c r="D31" s="95"/>
    </row>
  </sheetData>
  <mergeCells count="4">
    <mergeCell ref="A1:C1"/>
    <mergeCell ref="A15:C15"/>
    <mergeCell ref="A17:D17"/>
    <mergeCell ref="A31:D31"/>
  </mergeCells>
  <pageMargins left="0.7" right="0.7" top="0.75" bottom="0.75" header="0.3" footer="0.3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zoomScaleSheetLayoutView="60" workbookViewId="0">
      <selection activeCell="B18" sqref="B18:C28"/>
    </sheetView>
  </sheetViews>
  <sheetFormatPr defaultColWidth="9" defaultRowHeight="14.25" outlineLevelCol="4"/>
  <cols>
    <col min="1" max="1" width="13.375" style="64" customWidth="1"/>
    <col min="2" max="2" width="13.125" style="64" customWidth="1"/>
    <col min="3" max="4" width="14.375" style="64" customWidth="1"/>
    <col min="5" max="16384" width="9" style="64"/>
  </cols>
  <sheetData>
    <row r="1" s="63" customFormat="1" ht="36" customHeight="1" spans="1:3">
      <c r="A1" s="65" t="s">
        <v>391</v>
      </c>
      <c r="B1" s="65"/>
      <c r="C1" s="65"/>
    </row>
    <row r="2" s="63" customFormat="1" ht="30" customHeight="1" spans="1:3">
      <c r="A2" s="66"/>
      <c r="B2" s="67" t="s">
        <v>370</v>
      </c>
      <c r="C2" s="68" t="s">
        <v>392</v>
      </c>
    </row>
    <row r="3" s="63" customFormat="1" ht="20.1" customHeight="1" spans="1:5">
      <c r="A3" s="69" t="s">
        <v>372</v>
      </c>
      <c r="B3" s="70">
        <v>387.82</v>
      </c>
      <c r="C3" s="12">
        <v>61.2</v>
      </c>
      <c r="E3" s="71"/>
    </row>
    <row r="4" s="63" customFormat="1" ht="20.1" customHeight="1" spans="1:3">
      <c r="A4" s="72" t="s">
        <v>373</v>
      </c>
      <c r="B4" s="70">
        <v>115.78</v>
      </c>
      <c r="C4" s="12">
        <v>56.5</v>
      </c>
    </row>
    <row r="5" s="63" customFormat="1" ht="20.1" customHeight="1" spans="1:3">
      <c r="A5" s="72" t="s">
        <v>375</v>
      </c>
      <c r="B5" s="70">
        <v>38.83</v>
      </c>
      <c r="C5" s="12">
        <v>64.9</v>
      </c>
    </row>
    <row r="6" s="63" customFormat="1" ht="20.1" customHeight="1" spans="1:3">
      <c r="A6" s="72" t="s">
        <v>376</v>
      </c>
      <c r="B6" s="70">
        <v>33.26</v>
      </c>
      <c r="C6" s="12">
        <v>65.5</v>
      </c>
    </row>
    <row r="7" s="63" customFormat="1" ht="20.1" customHeight="1" spans="1:3">
      <c r="A7" s="72" t="s">
        <v>377</v>
      </c>
      <c r="B7" s="70">
        <v>7.55</v>
      </c>
      <c r="C7" s="12">
        <v>60.3</v>
      </c>
    </row>
    <row r="8" s="63" customFormat="1" ht="20.1" customHeight="1" spans="1:3">
      <c r="A8" s="72" t="s">
        <v>378</v>
      </c>
      <c r="B8" s="70">
        <v>33.78</v>
      </c>
      <c r="C8" s="12">
        <v>56.4</v>
      </c>
    </row>
    <row r="9" s="63" customFormat="1" ht="20.1" customHeight="1" spans="1:3">
      <c r="A9" s="72" t="s">
        <v>379</v>
      </c>
      <c r="B9" s="70">
        <v>18.94</v>
      </c>
      <c r="C9" s="12">
        <v>60.9</v>
      </c>
    </row>
    <row r="10" s="63" customFormat="1" ht="20.1" customHeight="1" spans="1:3">
      <c r="A10" s="72" t="s">
        <v>380</v>
      </c>
      <c r="B10" s="70">
        <v>35.87</v>
      </c>
      <c r="C10" s="12">
        <v>64</v>
      </c>
    </row>
    <row r="11" s="63" customFormat="1" ht="20.1" customHeight="1" spans="1:3">
      <c r="A11" s="72" t="s">
        <v>381</v>
      </c>
      <c r="B11" s="70">
        <v>8.62</v>
      </c>
      <c r="C11" s="12">
        <v>60.2</v>
      </c>
    </row>
    <row r="12" s="63" customFormat="1" ht="20.1" customHeight="1" spans="1:3">
      <c r="A12" s="72" t="s">
        <v>382</v>
      </c>
      <c r="B12" s="70">
        <v>24.89</v>
      </c>
      <c r="C12" s="12">
        <v>62.2</v>
      </c>
    </row>
    <row r="13" s="63" customFormat="1" ht="20.1" customHeight="1" spans="1:3">
      <c r="A13" s="73" t="s">
        <v>383</v>
      </c>
      <c r="B13" s="74">
        <v>62.4</v>
      </c>
      <c r="C13" s="17">
        <v>59.9</v>
      </c>
    </row>
    <row r="14" s="63" customFormat="1" ht="24.75" customHeight="1" spans="1:3">
      <c r="A14" s="75"/>
      <c r="B14" s="75"/>
      <c r="C14" s="75"/>
    </row>
    <row r="15" s="63" customFormat="1" ht="16.5" customHeight="1"/>
    <row r="16" s="63" customFormat="1" ht="32.1" customHeight="1" spans="1:3">
      <c r="A16" s="76" t="s">
        <v>393</v>
      </c>
      <c r="B16" s="76"/>
      <c r="C16" s="76"/>
    </row>
    <row r="17" s="63" customFormat="1" ht="35.1" customHeight="1" spans="1:3">
      <c r="A17" s="77"/>
      <c r="B17" s="67" t="s">
        <v>370</v>
      </c>
      <c r="C17" s="78" t="s">
        <v>394</v>
      </c>
    </row>
    <row r="18" s="63" customFormat="1" ht="20.1" customHeight="1" spans="1:3">
      <c r="A18" s="69" t="s">
        <v>372</v>
      </c>
      <c r="B18" s="79">
        <v>79.16</v>
      </c>
      <c r="C18" s="80">
        <v>4.6</v>
      </c>
    </row>
    <row r="19" s="63" customFormat="1" ht="20.1" customHeight="1" spans="1:3">
      <c r="A19" s="72" t="s">
        <v>373</v>
      </c>
      <c r="B19" s="81">
        <v>18.71</v>
      </c>
      <c r="C19" s="82">
        <v>4.8</v>
      </c>
    </row>
    <row r="20" s="63" customFormat="1" ht="20.1" customHeight="1" spans="1:3">
      <c r="A20" s="72" t="s">
        <v>375</v>
      </c>
      <c r="B20" s="81">
        <v>8.54</v>
      </c>
      <c r="C20" s="82">
        <v>3.9</v>
      </c>
    </row>
    <row r="21" s="63" customFormat="1" ht="20.1" customHeight="1" spans="1:3">
      <c r="A21" s="72" t="s">
        <v>376</v>
      </c>
      <c r="B21" s="81">
        <v>4.89</v>
      </c>
      <c r="C21" s="82">
        <v>4.7</v>
      </c>
    </row>
    <row r="22" s="63" customFormat="1" ht="20.1" customHeight="1" spans="1:3">
      <c r="A22" s="72" t="s">
        <v>377</v>
      </c>
      <c r="B22" s="81">
        <v>2.39</v>
      </c>
      <c r="C22" s="82">
        <v>3.8</v>
      </c>
    </row>
    <row r="23" s="63" customFormat="1" ht="20.1" customHeight="1" spans="1:3">
      <c r="A23" s="72" t="s">
        <v>378</v>
      </c>
      <c r="B23" s="81">
        <v>11.96</v>
      </c>
      <c r="C23" s="82">
        <v>4</v>
      </c>
    </row>
    <row r="24" s="63" customFormat="1" ht="20.1" customHeight="1" spans="1:3">
      <c r="A24" s="72" t="s">
        <v>379</v>
      </c>
      <c r="B24" s="81">
        <v>6.28</v>
      </c>
      <c r="C24" s="82">
        <v>4.4</v>
      </c>
    </row>
    <row r="25" s="63" customFormat="1" ht="20.1" customHeight="1" spans="1:3">
      <c r="A25" s="72" t="s">
        <v>380</v>
      </c>
      <c r="B25" s="81">
        <v>7.73</v>
      </c>
      <c r="C25" s="82">
        <v>4.7</v>
      </c>
    </row>
    <row r="26" s="63" customFormat="1" ht="20.1" customHeight="1" spans="1:3">
      <c r="A26" s="72" t="s">
        <v>381</v>
      </c>
      <c r="B26" s="81">
        <v>2.05</v>
      </c>
      <c r="C26" s="82">
        <v>5.4</v>
      </c>
    </row>
    <row r="27" s="63" customFormat="1" ht="20.1" customHeight="1" spans="1:3">
      <c r="A27" s="72" t="s">
        <v>382</v>
      </c>
      <c r="B27" s="81">
        <v>6.01</v>
      </c>
      <c r="C27" s="82">
        <v>4.6</v>
      </c>
    </row>
    <row r="28" s="63" customFormat="1" ht="20.1" customHeight="1" spans="1:5">
      <c r="A28" s="83" t="s">
        <v>383</v>
      </c>
      <c r="B28" s="84">
        <v>10.59</v>
      </c>
      <c r="C28" s="85">
        <v>5.1</v>
      </c>
      <c r="D28" s="86"/>
      <c r="E28" s="87"/>
    </row>
  </sheetData>
  <mergeCells count="3">
    <mergeCell ref="A1:C1"/>
    <mergeCell ref="A14:C14"/>
    <mergeCell ref="A16:C16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7"/>
  <sheetViews>
    <sheetView zoomScaleSheetLayoutView="60" workbookViewId="0">
      <selection activeCell="D25" sqref="D25"/>
    </sheetView>
  </sheetViews>
  <sheetFormatPr defaultColWidth="9" defaultRowHeight="14.25" outlineLevelCol="3"/>
  <cols>
    <col min="1" max="1" width="35.875" style="144" customWidth="1"/>
    <col min="2" max="2" width="17.375" style="397" customWidth="1"/>
    <col min="3" max="3" width="18.125" style="398" customWidth="1"/>
    <col min="4" max="16384" width="9" style="144"/>
  </cols>
  <sheetData>
    <row r="1" ht="18.75" spans="1:3">
      <c r="A1" s="147" t="s">
        <v>33</v>
      </c>
      <c r="B1" s="147"/>
      <c r="C1" s="147"/>
    </row>
    <row r="2" ht="20" customHeight="1" spans="1:3">
      <c r="A2" s="399" t="s">
        <v>34</v>
      </c>
      <c r="B2" s="399"/>
      <c r="C2" s="160"/>
    </row>
    <row r="3" ht="18" customHeight="1" spans="1:3">
      <c r="A3" s="400"/>
      <c r="B3" s="401" t="s">
        <v>5</v>
      </c>
      <c r="C3" s="402" t="s">
        <v>35</v>
      </c>
    </row>
    <row r="4" ht="18" customHeight="1" spans="1:3">
      <c r="A4" s="403" t="s">
        <v>36</v>
      </c>
      <c r="B4" s="404">
        <v>2049674</v>
      </c>
      <c r="C4" s="27">
        <v>2.6</v>
      </c>
    </row>
    <row r="5" ht="18" customHeight="1" spans="1:3">
      <c r="A5" s="152" t="s">
        <v>37</v>
      </c>
      <c r="B5" s="401">
        <v>176627</v>
      </c>
      <c r="C5" s="30">
        <v>4.8</v>
      </c>
    </row>
    <row r="6" ht="18" customHeight="1" spans="1:3">
      <c r="A6" s="152" t="s">
        <v>38</v>
      </c>
      <c r="B6" s="405">
        <v>754609</v>
      </c>
      <c r="C6" s="368">
        <v>5.4</v>
      </c>
    </row>
    <row r="7" s="396" customFormat="1" ht="18" customHeight="1" spans="1:3">
      <c r="A7" s="406" t="s">
        <v>39</v>
      </c>
      <c r="B7" s="405">
        <v>536083</v>
      </c>
      <c r="C7" s="368">
        <v>7.5</v>
      </c>
    </row>
    <row r="8" s="396" customFormat="1" ht="18" customHeight="1" spans="1:3">
      <c r="A8" s="406" t="s">
        <v>40</v>
      </c>
      <c r="B8" s="405">
        <v>7458</v>
      </c>
      <c r="C8" s="368">
        <v>-24</v>
      </c>
    </row>
    <row r="9" s="396" customFormat="1" ht="18" customHeight="1" spans="1:3">
      <c r="A9" s="406" t="s">
        <v>41</v>
      </c>
      <c r="B9" s="405">
        <v>428747</v>
      </c>
      <c r="C9" s="368">
        <v>6.1</v>
      </c>
    </row>
    <row r="10" s="396" customFormat="1" ht="18" customHeight="1" spans="1:3">
      <c r="A10" s="407" t="s">
        <v>42</v>
      </c>
      <c r="B10" s="405">
        <v>99878</v>
      </c>
      <c r="C10" s="368">
        <v>15.1</v>
      </c>
    </row>
    <row r="11" s="396" customFormat="1" ht="18" customHeight="1" spans="1:3">
      <c r="A11" s="406" t="s">
        <v>43</v>
      </c>
      <c r="B11" s="405">
        <v>218526</v>
      </c>
      <c r="C11" s="368">
        <v>0.4</v>
      </c>
    </row>
    <row r="12" ht="18" customHeight="1" spans="1:3">
      <c r="A12" s="152" t="s">
        <v>44</v>
      </c>
      <c r="B12" s="401">
        <v>1118438</v>
      </c>
      <c r="C12" s="30">
        <v>0.6</v>
      </c>
    </row>
    <row r="13" ht="18" customHeight="1" spans="1:3">
      <c r="A13" s="152" t="s">
        <v>45</v>
      </c>
      <c r="B13" s="401">
        <v>10491</v>
      </c>
      <c r="C13" s="30">
        <v>4.3</v>
      </c>
    </row>
    <row r="14" ht="18" customHeight="1" spans="1:3">
      <c r="A14" s="152" t="s">
        <v>46</v>
      </c>
      <c r="B14" s="401">
        <v>78595</v>
      </c>
      <c r="C14" s="30">
        <v>3.5</v>
      </c>
    </row>
    <row r="15" ht="18" customHeight="1" spans="1:3">
      <c r="A15" s="152" t="s">
        <v>47</v>
      </c>
      <c r="B15" s="401">
        <v>228239</v>
      </c>
      <c r="C15" s="30">
        <v>1.5</v>
      </c>
    </row>
    <row r="16" ht="18" customHeight="1" spans="1:3">
      <c r="A16" s="152" t="s">
        <v>48</v>
      </c>
      <c r="B16" s="401">
        <v>39160</v>
      </c>
      <c r="C16" s="30">
        <v>2.2</v>
      </c>
    </row>
    <row r="17" ht="18" customHeight="1" spans="1:3">
      <c r="A17" s="152" t="s">
        <v>49</v>
      </c>
      <c r="B17" s="401">
        <v>175540</v>
      </c>
      <c r="C17" s="30">
        <v>2.5</v>
      </c>
    </row>
    <row r="18" ht="18" customHeight="1" spans="1:3">
      <c r="A18" s="152" t="s">
        <v>50</v>
      </c>
      <c r="B18" s="401">
        <v>140453</v>
      </c>
      <c r="C18" s="30">
        <v>-9</v>
      </c>
    </row>
    <row r="19" ht="18" customHeight="1" spans="1:3">
      <c r="A19" s="152" t="s">
        <v>51</v>
      </c>
      <c r="B19" s="189">
        <v>445960</v>
      </c>
      <c r="C19" s="61">
        <v>2.2</v>
      </c>
    </row>
    <row r="20" ht="18" customHeight="1" spans="1:3">
      <c r="A20" s="408" t="s">
        <v>52</v>
      </c>
      <c r="B20" s="401">
        <v>74113</v>
      </c>
      <c r="C20" s="30">
        <v>5.1</v>
      </c>
    </row>
    <row r="21" ht="18" customHeight="1" spans="1:3">
      <c r="A21" s="408" t="s">
        <v>53</v>
      </c>
      <c r="B21" s="401">
        <v>26479</v>
      </c>
      <c r="C21" s="30">
        <v>-3.2</v>
      </c>
    </row>
    <row r="22" ht="18" customHeight="1" spans="1:3">
      <c r="A22" s="408" t="s">
        <v>54</v>
      </c>
      <c r="B22" s="401">
        <v>5944</v>
      </c>
      <c r="C22" s="30">
        <v>2</v>
      </c>
    </row>
    <row r="23" ht="18" customHeight="1" spans="1:3">
      <c r="A23" s="408" t="s">
        <v>55</v>
      </c>
      <c r="B23" s="401">
        <v>9628</v>
      </c>
      <c r="C23" s="30">
        <v>-1.6</v>
      </c>
    </row>
    <row r="24" ht="18" customHeight="1" spans="1:3">
      <c r="A24" s="408" t="s">
        <v>56</v>
      </c>
      <c r="B24" s="401">
        <v>22373</v>
      </c>
      <c r="C24" s="30">
        <v>-5.9</v>
      </c>
    </row>
    <row r="25" ht="18" customHeight="1" spans="1:3">
      <c r="A25" s="408" t="s">
        <v>57</v>
      </c>
      <c r="B25" s="401">
        <v>97989</v>
      </c>
      <c r="C25" s="30">
        <v>0.1</v>
      </c>
    </row>
    <row r="26" ht="18" customHeight="1" spans="1:3">
      <c r="A26" s="408" t="s">
        <v>58</v>
      </c>
      <c r="B26" s="401">
        <v>75298</v>
      </c>
      <c r="C26" s="30">
        <v>4.6</v>
      </c>
    </row>
    <row r="27" ht="18" customHeight="1" spans="1:3">
      <c r="A27" s="408" t="s">
        <v>59</v>
      </c>
      <c r="B27" s="401">
        <v>8776</v>
      </c>
      <c r="C27" s="30">
        <v>-9.9</v>
      </c>
    </row>
    <row r="28" ht="18" customHeight="1" spans="1:3">
      <c r="A28" s="409" t="s">
        <v>60</v>
      </c>
      <c r="B28" s="410">
        <v>125360</v>
      </c>
      <c r="C28" s="156">
        <v>4.7</v>
      </c>
    </row>
    <row r="29" ht="22.5" customHeight="1" spans="1:3">
      <c r="A29" s="152"/>
      <c r="B29" s="330"/>
      <c r="C29" s="329"/>
    </row>
    <row r="30" ht="22.5" customHeight="1" spans="1:3">
      <c r="A30" s="178" t="s">
        <v>61</v>
      </c>
      <c r="B30" s="178"/>
      <c r="C30" s="178"/>
    </row>
    <row r="31" ht="22.5" customHeight="1" spans="1:3">
      <c r="A31" s="411"/>
      <c r="B31" s="412"/>
      <c r="C31" s="413" t="s">
        <v>62</v>
      </c>
    </row>
    <row r="32" ht="30" customHeight="1" spans="1:3">
      <c r="A32" s="414"/>
      <c r="B32" s="401" t="s">
        <v>5</v>
      </c>
      <c r="C32" s="415" t="s">
        <v>63</v>
      </c>
    </row>
    <row r="33" ht="22.5" customHeight="1" spans="1:4">
      <c r="A33" s="403" t="s">
        <v>64</v>
      </c>
      <c r="B33" s="186">
        <v>1157803</v>
      </c>
      <c r="C33" s="60">
        <v>56.5</v>
      </c>
      <c r="D33" s="146"/>
    </row>
    <row r="34" ht="22.5" customHeight="1" spans="1:4">
      <c r="A34" s="152" t="s">
        <v>65</v>
      </c>
      <c r="B34" s="189">
        <v>51441</v>
      </c>
      <c r="C34" s="61">
        <v>29.1</v>
      </c>
      <c r="D34" s="146"/>
    </row>
    <row r="35" ht="22.5" customHeight="1" spans="1:4">
      <c r="A35" s="152" t="s">
        <v>66</v>
      </c>
      <c r="B35" s="189">
        <v>597349</v>
      </c>
      <c r="C35" s="61">
        <v>79.2</v>
      </c>
      <c r="D35" s="146"/>
    </row>
    <row r="36" ht="22.5" customHeight="1" spans="1:4">
      <c r="A36" s="148" t="s">
        <v>67</v>
      </c>
      <c r="B36" s="416">
        <v>509014</v>
      </c>
      <c r="C36" s="62">
        <v>45.5</v>
      </c>
      <c r="D36" s="146"/>
    </row>
    <row r="37" ht="22.5" customHeight="1" spans="1:3">
      <c r="A37" s="417" t="s">
        <v>68</v>
      </c>
      <c r="B37" s="417"/>
      <c r="C37" s="418"/>
    </row>
  </sheetData>
  <mergeCells count="4">
    <mergeCell ref="A1:C1"/>
    <mergeCell ref="A2:C2"/>
    <mergeCell ref="A30:C30"/>
    <mergeCell ref="A37:B37"/>
  </mergeCells>
  <pageMargins left="0.75" right="0.75" top="1" bottom="1" header="0.5" footer="0.5"/>
  <pageSetup paperSize="9" scale="94" orientation="portrait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4"/>
  <sheetViews>
    <sheetView zoomScaleSheetLayoutView="60" topLeftCell="A17" workbookViewId="0">
      <selection activeCell="B3" sqref="B3"/>
    </sheetView>
  </sheetViews>
  <sheetFormatPr defaultColWidth="9" defaultRowHeight="12" outlineLevelCol="1"/>
  <cols>
    <col min="1" max="2" width="21.625" style="51" customWidth="1"/>
    <col min="3" max="3" width="9" style="51"/>
    <col min="4" max="8" width="6.625" style="51" customWidth="1"/>
    <col min="9" max="16384" width="9" style="51"/>
  </cols>
  <sheetData>
    <row r="1" ht="35.1" customHeight="1" spans="1:2">
      <c r="A1" s="52" t="s">
        <v>395</v>
      </c>
      <c r="B1" s="52"/>
    </row>
    <row r="2" ht="33" customHeight="1" spans="1:2">
      <c r="A2" s="53"/>
      <c r="B2" s="54" t="s">
        <v>396</v>
      </c>
    </row>
    <row r="3" ht="20.1" customHeight="1" spans="1:2">
      <c r="A3" s="55" t="s">
        <v>372</v>
      </c>
      <c r="B3" s="56">
        <v>9.7</v>
      </c>
    </row>
    <row r="4" ht="20.1" customHeight="1" spans="1:2">
      <c r="A4" s="57" t="s">
        <v>397</v>
      </c>
      <c r="B4" s="58">
        <v>8.4</v>
      </c>
    </row>
    <row r="5" ht="20.1" customHeight="1" spans="1:2">
      <c r="A5" s="57" t="s">
        <v>398</v>
      </c>
      <c r="B5" s="58">
        <v>7.9</v>
      </c>
    </row>
    <row r="6" ht="20.1" customHeight="1" spans="1:2">
      <c r="A6" s="57" t="s">
        <v>399</v>
      </c>
      <c r="B6" s="58">
        <v>8.7</v>
      </c>
    </row>
    <row r="7" ht="20.1" customHeight="1" spans="1:2">
      <c r="A7" s="57" t="s">
        <v>400</v>
      </c>
      <c r="B7" s="58">
        <v>9.6</v>
      </c>
    </row>
    <row r="8" ht="20.1" customHeight="1" spans="1:2">
      <c r="A8" s="31" t="s">
        <v>375</v>
      </c>
      <c r="B8" s="58">
        <v>17.7</v>
      </c>
    </row>
    <row r="9" ht="20.1" customHeight="1" spans="1:2">
      <c r="A9" s="31" t="s">
        <v>376</v>
      </c>
      <c r="B9" s="58">
        <v>10.8</v>
      </c>
    </row>
    <row r="10" ht="20.1" customHeight="1" spans="1:2">
      <c r="A10" s="31" t="s">
        <v>377</v>
      </c>
      <c r="B10" s="58">
        <v>19.5</v>
      </c>
    </row>
    <row r="11" ht="20.1" customHeight="1" spans="1:2">
      <c r="A11" s="31" t="s">
        <v>378</v>
      </c>
      <c r="B11" s="58">
        <v>8.8</v>
      </c>
    </row>
    <row r="12" ht="20.1" customHeight="1" spans="1:2">
      <c r="A12" s="31" t="s">
        <v>379</v>
      </c>
      <c r="B12" s="58">
        <v>15.8</v>
      </c>
    </row>
    <row r="13" ht="20.1" customHeight="1" spans="1:2">
      <c r="A13" s="31" t="s">
        <v>380</v>
      </c>
      <c r="B13" s="58">
        <v>2.3</v>
      </c>
    </row>
    <row r="14" ht="20.1" customHeight="1" spans="1:2">
      <c r="A14" s="31" t="s">
        <v>381</v>
      </c>
      <c r="B14" s="58">
        <v>3.8</v>
      </c>
    </row>
    <row r="15" ht="20.1" customHeight="1" spans="1:2">
      <c r="A15" s="31" t="s">
        <v>382</v>
      </c>
      <c r="B15" s="58">
        <v>9.4</v>
      </c>
    </row>
    <row r="16" ht="20.1" customHeight="1" spans="1:2">
      <c r="A16" s="33" t="s">
        <v>383</v>
      </c>
      <c r="B16" s="59">
        <v>11.4</v>
      </c>
    </row>
    <row r="17" ht="28.5" customHeight="1"/>
    <row r="18" customHeight="1"/>
    <row r="19" ht="19.5" spans="1:2">
      <c r="A19" s="52" t="s">
        <v>401</v>
      </c>
      <c r="B19" s="52"/>
    </row>
    <row r="20" ht="18.75" spans="1:2">
      <c r="A20" s="53"/>
      <c r="B20" s="54" t="s">
        <v>396</v>
      </c>
    </row>
    <row r="21" ht="18" customHeight="1" spans="1:2">
      <c r="A21" s="55" t="s">
        <v>372</v>
      </c>
      <c r="B21" s="60">
        <v>18.9</v>
      </c>
    </row>
    <row r="22" ht="18" customHeight="1" spans="1:2">
      <c r="A22" s="57" t="s">
        <v>397</v>
      </c>
      <c r="B22" s="61">
        <v>14.3</v>
      </c>
    </row>
    <row r="23" ht="18" customHeight="1" spans="1:2">
      <c r="A23" s="57" t="s">
        <v>398</v>
      </c>
      <c r="B23" s="61">
        <v>21.8</v>
      </c>
    </row>
    <row r="24" ht="18" customHeight="1" spans="1:2">
      <c r="A24" s="57" t="s">
        <v>399</v>
      </c>
      <c r="B24" s="61">
        <v>8</v>
      </c>
    </row>
    <row r="25" ht="18" customHeight="1" spans="1:2">
      <c r="A25" s="57" t="s">
        <v>400</v>
      </c>
      <c r="B25" s="61">
        <v>20.6</v>
      </c>
    </row>
    <row r="26" ht="18" customHeight="1" spans="1:2">
      <c r="A26" s="31" t="s">
        <v>375</v>
      </c>
      <c r="B26" s="61">
        <v>21.5</v>
      </c>
    </row>
    <row r="27" ht="18" customHeight="1" spans="1:2">
      <c r="A27" s="31" t="s">
        <v>376</v>
      </c>
      <c r="B27" s="61">
        <v>21.4</v>
      </c>
    </row>
    <row r="28" ht="18" customHeight="1" spans="1:2">
      <c r="A28" s="31" t="s">
        <v>377</v>
      </c>
      <c r="B28" s="61">
        <v>21.6</v>
      </c>
    </row>
    <row r="29" ht="18" customHeight="1" spans="1:2">
      <c r="A29" s="31" t="s">
        <v>378</v>
      </c>
      <c r="B29" s="61">
        <v>21.2</v>
      </c>
    </row>
    <row r="30" ht="18" customHeight="1" spans="1:2">
      <c r="A30" s="31" t="s">
        <v>379</v>
      </c>
      <c r="B30" s="61">
        <v>20.8</v>
      </c>
    </row>
    <row r="31" ht="18" customHeight="1" spans="1:2">
      <c r="A31" s="31" t="s">
        <v>380</v>
      </c>
      <c r="B31" s="61">
        <v>20.8</v>
      </c>
    </row>
    <row r="32" ht="18" customHeight="1" spans="1:2">
      <c r="A32" s="31" t="s">
        <v>381</v>
      </c>
      <c r="B32" s="61">
        <v>20.9</v>
      </c>
    </row>
    <row r="33" ht="18" customHeight="1" spans="1:2">
      <c r="A33" s="31" t="s">
        <v>382</v>
      </c>
      <c r="B33" s="61">
        <v>21</v>
      </c>
    </row>
    <row r="34" ht="18" customHeight="1" spans="1:2">
      <c r="A34" s="33" t="s">
        <v>383</v>
      </c>
      <c r="B34" s="62">
        <v>21.7</v>
      </c>
    </row>
  </sheetData>
  <mergeCells count="2">
    <mergeCell ref="A1:B1"/>
    <mergeCell ref="A19:B19"/>
  </mergeCells>
  <pageMargins left="0.7" right="0.7" top="0.75" bottom="0.75" header="0.3" footer="0.3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zoomScaleSheetLayoutView="60" workbookViewId="0">
      <selection activeCell="K6" sqref="K6"/>
    </sheetView>
  </sheetViews>
  <sheetFormatPr defaultColWidth="9" defaultRowHeight="14.25" outlineLevelCol="4"/>
  <cols>
    <col min="1" max="1" width="19.25" style="2"/>
    <col min="2" max="16384" width="9" style="2"/>
  </cols>
  <sheetData>
    <row r="1" ht="31.5" customHeight="1" spans="1:5">
      <c r="A1" s="3" t="s">
        <v>402</v>
      </c>
      <c r="B1" s="3"/>
      <c r="C1" s="3"/>
      <c r="D1" s="3"/>
      <c r="E1" s="3"/>
    </row>
    <row r="2" ht="21" customHeight="1" spans="1:5">
      <c r="A2" s="40"/>
      <c r="B2" s="5" t="s">
        <v>403</v>
      </c>
      <c r="C2" s="5"/>
      <c r="D2" s="5" t="s">
        <v>404</v>
      </c>
      <c r="E2" s="6"/>
    </row>
    <row r="3" ht="33.75" customHeight="1" spans="1:5">
      <c r="A3" s="41"/>
      <c r="B3" s="22" t="s">
        <v>405</v>
      </c>
      <c r="C3" s="23" t="s">
        <v>406</v>
      </c>
      <c r="D3" s="22" t="s">
        <v>405</v>
      </c>
      <c r="E3" s="24" t="s">
        <v>406</v>
      </c>
    </row>
    <row r="4" ht="20.25" customHeight="1" spans="1:5">
      <c r="A4" s="42" t="s">
        <v>372</v>
      </c>
      <c r="B4" s="43">
        <v>267.71</v>
      </c>
      <c r="C4" s="29">
        <v>14.2</v>
      </c>
      <c r="D4" s="44">
        <v>152.64</v>
      </c>
      <c r="E4" s="27">
        <v>21.9</v>
      </c>
    </row>
    <row r="5" ht="20.25" customHeight="1" spans="1:5">
      <c r="A5" s="45" t="s">
        <v>407</v>
      </c>
      <c r="B5" s="46">
        <v>103.38</v>
      </c>
      <c r="C5" s="29">
        <v>14.7</v>
      </c>
      <c r="D5" s="46">
        <v>60.98</v>
      </c>
      <c r="E5" s="30">
        <v>20.8</v>
      </c>
    </row>
    <row r="6" ht="20.25" customHeight="1" spans="1:5">
      <c r="A6" s="45" t="s">
        <v>408</v>
      </c>
      <c r="B6" s="46">
        <v>76.09</v>
      </c>
      <c r="C6" s="29">
        <v>12.5</v>
      </c>
      <c r="D6" s="46">
        <v>37.81</v>
      </c>
      <c r="E6" s="30">
        <v>22.1</v>
      </c>
    </row>
    <row r="7" ht="20.25" customHeight="1" spans="1:5">
      <c r="A7" s="45" t="s">
        <v>409</v>
      </c>
      <c r="B7" s="46" t="s">
        <v>15</v>
      </c>
      <c r="C7" s="29" t="s">
        <v>15</v>
      </c>
      <c r="D7" s="46">
        <v>21.63</v>
      </c>
      <c r="E7" s="30">
        <v>19.8</v>
      </c>
    </row>
    <row r="8" ht="20.25" customHeight="1" spans="1:5">
      <c r="A8" s="45" t="s">
        <v>410</v>
      </c>
      <c r="B8" s="46" t="s">
        <v>15</v>
      </c>
      <c r="C8" s="29" t="s">
        <v>15</v>
      </c>
      <c r="D8" s="46">
        <v>1.54</v>
      </c>
      <c r="E8" s="30">
        <v>6.1</v>
      </c>
    </row>
    <row r="9" ht="20.25" customHeight="1" spans="1:5">
      <c r="A9" s="45" t="s">
        <v>411</v>
      </c>
      <c r="B9" s="46">
        <v>21.16</v>
      </c>
      <c r="C9" s="29">
        <v>14.7</v>
      </c>
      <c r="D9" s="46">
        <v>14.45</v>
      </c>
      <c r="E9" s="30">
        <v>28.9</v>
      </c>
    </row>
    <row r="10" ht="20.25" customHeight="1" spans="1:5">
      <c r="A10" s="45" t="s">
        <v>412</v>
      </c>
      <c r="B10" s="46">
        <v>19.43</v>
      </c>
      <c r="C10" s="29">
        <v>16.6</v>
      </c>
      <c r="D10" s="46">
        <v>10.38</v>
      </c>
      <c r="E10" s="30">
        <v>22.4</v>
      </c>
    </row>
    <row r="11" ht="20.25" customHeight="1" spans="1:5">
      <c r="A11" s="45" t="s">
        <v>413</v>
      </c>
      <c r="B11" s="46">
        <v>5.53</v>
      </c>
      <c r="C11" s="29">
        <v>17.7</v>
      </c>
      <c r="D11" s="46">
        <v>3.01</v>
      </c>
      <c r="E11" s="30">
        <v>27.3</v>
      </c>
    </row>
    <row r="12" ht="20.25" customHeight="1" spans="1:5">
      <c r="A12" s="45" t="s">
        <v>414</v>
      </c>
      <c r="B12" s="46">
        <v>23.88</v>
      </c>
      <c r="C12" s="29">
        <v>11.2</v>
      </c>
      <c r="D12" s="46">
        <v>9.78</v>
      </c>
      <c r="E12" s="30">
        <v>11</v>
      </c>
    </row>
    <row r="13" ht="20.25" customHeight="1" spans="1:5">
      <c r="A13" s="45" t="s">
        <v>415</v>
      </c>
      <c r="B13" s="46">
        <v>9.64</v>
      </c>
      <c r="C13" s="29">
        <v>15.2</v>
      </c>
      <c r="D13" s="46">
        <v>4.83</v>
      </c>
      <c r="E13" s="30">
        <v>27</v>
      </c>
    </row>
    <row r="14" ht="20.25" customHeight="1" spans="1:5">
      <c r="A14" s="45" t="s">
        <v>416</v>
      </c>
      <c r="B14" s="46">
        <v>16.97</v>
      </c>
      <c r="C14" s="29">
        <v>11.8</v>
      </c>
      <c r="D14" s="46">
        <v>9.36</v>
      </c>
      <c r="E14" s="30">
        <v>18</v>
      </c>
    </row>
    <row r="15" ht="20.25" customHeight="1" spans="1:5">
      <c r="A15" s="45" t="s">
        <v>417</v>
      </c>
      <c r="B15" s="46">
        <v>4.04</v>
      </c>
      <c r="C15" s="29">
        <v>10</v>
      </c>
      <c r="D15" s="46">
        <v>2.96</v>
      </c>
      <c r="E15" s="30">
        <v>3.9</v>
      </c>
    </row>
    <row r="16" ht="20.25" customHeight="1" spans="1:5">
      <c r="A16" s="45" t="s">
        <v>418</v>
      </c>
      <c r="B16" s="46">
        <v>12</v>
      </c>
      <c r="C16" s="29">
        <v>13.2</v>
      </c>
      <c r="D16" s="46">
        <v>6.45</v>
      </c>
      <c r="E16" s="30">
        <v>19.2</v>
      </c>
    </row>
    <row r="17" ht="20.25" customHeight="1" spans="1:5">
      <c r="A17" s="47" t="s">
        <v>419</v>
      </c>
      <c r="B17" s="48">
        <v>51.67</v>
      </c>
      <c r="C17" s="49">
        <v>14.2</v>
      </c>
      <c r="D17" s="48">
        <v>30.46</v>
      </c>
      <c r="E17" s="50">
        <v>28.6</v>
      </c>
    </row>
    <row r="18" ht="15"/>
  </sheetData>
  <mergeCells count="4">
    <mergeCell ref="A1:E1"/>
    <mergeCell ref="B2:C2"/>
    <mergeCell ref="D2:E2"/>
    <mergeCell ref="A2:A3"/>
  </mergeCells>
  <pageMargins left="0.7" right="0.7" top="0.75" bottom="0.75" header="0.3" footer="0.3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zoomScaleSheetLayoutView="60" topLeftCell="A12" workbookViewId="0">
      <selection activeCell="I20" sqref="I20"/>
    </sheetView>
  </sheetViews>
  <sheetFormatPr defaultColWidth="9" defaultRowHeight="14.25"/>
  <cols>
    <col min="1" max="1" width="12.5" style="2" customWidth="1"/>
    <col min="2" max="2" width="12.875" style="2" customWidth="1"/>
    <col min="3" max="3" width="12.75" style="2" customWidth="1"/>
    <col min="4" max="4" width="10.625" style="2" customWidth="1"/>
    <col min="5" max="5" width="11.125" style="2" customWidth="1"/>
    <col min="6" max="16384" width="9" style="2"/>
  </cols>
  <sheetData>
    <row r="1" ht="41" customHeight="1" spans="1:3">
      <c r="A1" s="3" t="s">
        <v>420</v>
      </c>
      <c r="B1" s="3"/>
      <c r="C1" s="3"/>
    </row>
    <row r="2" ht="25.5" customHeight="1" spans="1:3">
      <c r="A2" s="4"/>
      <c r="B2" s="5" t="s">
        <v>421</v>
      </c>
      <c r="C2" s="6" t="s">
        <v>422</v>
      </c>
    </row>
    <row r="3" ht="20.1" customHeight="1" spans="1:3">
      <c r="A3" s="7" t="s">
        <v>372</v>
      </c>
      <c r="B3" s="8">
        <v>10717</v>
      </c>
      <c r="C3" s="9">
        <v>5.2</v>
      </c>
    </row>
    <row r="4" ht="20.1" customHeight="1" spans="1:3">
      <c r="A4" s="10" t="s">
        <v>373</v>
      </c>
      <c r="B4" s="11">
        <v>11409</v>
      </c>
      <c r="C4" s="12">
        <v>5</v>
      </c>
    </row>
    <row r="5" ht="20.1" customHeight="1" spans="1:3">
      <c r="A5" s="13" t="s">
        <v>375</v>
      </c>
      <c r="B5" s="11">
        <v>10229</v>
      </c>
      <c r="C5" s="12">
        <v>5.4</v>
      </c>
    </row>
    <row r="6" ht="20.1" customHeight="1" spans="1:3">
      <c r="A6" s="13" t="s">
        <v>376</v>
      </c>
      <c r="B6" s="11">
        <v>10630</v>
      </c>
      <c r="C6" s="12">
        <v>5.6</v>
      </c>
    </row>
    <row r="7" ht="20.1" customHeight="1" spans="1:3">
      <c r="A7" s="13" t="s">
        <v>377</v>
      </c>
      <c r="B7" s="11">
        <v>10205</v>
      </c>
      <c r="C7" s="12">
        <v>5.7</v>
      </c>
    </row>
    <row r="8" ht="20.1" customHeight="1" spans="1:3">
      <c r="A8" s="13" t="s">
        <v>378</v>
      </c>
      <c r="B8" s="11">
        <v>9747</v>
      </c>
      <c r="C8" s="12">
        <v>5.1</v>
      </c>
    </row>
    <row r="9" ht="20.1" customHeight="1" spans="1:3">
      <c r="A9" s="13" t="s">
        <v>379</v>
      </c>
      <c r="B9" s="11">
        <v>10448</v>
      </c>
      <c r="C9" s="12">
        <v>5.5</v>
      </c>
    </row>
    <row r="10" ht="20.1" customHeight="1" spans="1:3">
      <c r="A10" s="13" t="s">
        <v>380</v>
      </c>
      <c r="B10" s="11">
        <v>10763</v>
      </c>
      <c r="C10" s="12">
        <v>5.5</v>
      </c>
    </row>
    <row r="11" ht="20.1" customHeight="1" spans="1:3">
      <c r="A11" s="13" t="s">
        <v>381</v>
      </c>
      <c r="B11" s="11">
        <v>10238</v>
      </c>
      <c r="C11" s="12">
        <v>5.7</v>
      </c>
    </row>
    <row r="12" ht="20.1" customHeight="1" spans="1:3">
      <c r="A12" s="13" t="s">
        <v>382</v>
      </c>
      <c r="B12" s="11">
        <v>10037</v>
      </c>
      <c r="C12" s="14">
        <v>5.6</v>
      </c>
    </row>
    <row r="13" ht="20.1" customHeight="1" spans="1:3">
      <c r="A13" s="15" t="s">
        <v>383</v>
      </c>
      <c r="B13" s="16">
        <v>10740</v>
      </c>
      <c r="C13" s="17">
        <v>5.3</v>
      </c>
    </row>
    <row r="14" ht="32.25" customHeight="1" spans="1:5">
      <c r="A14" s="3" t="s">
        <v>423</v>
      </c>
      <c r="B14" s="3"/>
      <c r="C14" s="3"/>
      <c r="D14" s="3"/>
      <c r="E14" s="3"/>
    </row>
    <row r="15" s="1" customFormat="1" ht="30.75" customHeight="1" spans="1:5">
      <c r="A15" s="18"/>
      <c r="B15" s="19" t="s">
        <v>424</v>
      </c>
      <c r="C15" s="19"/>
      <c r="D15" s="19" t="s">
        <v>425</v>
      </c>
      <c r="E15" s="20"/>
    </row>
    <row r="16" s="1" customFormat="1" ht="33" customHeight="1" spans="1:5">
      <c r="A16" s="21"/>
      <c r="B16" s="22" t="s">
        <v>426</v>
      </c>
      <c r="C16" s="23" t="s">
        <v>371</v>
      </c>
      <c r="D16" s="22" t="s">
        <v>426</v>
      </c>
      <c r="E16" s="24" t="s">
        <v>371</v>
      </c>
    </row>
    <row r="17" ht="20.1" customHeight="1" spans="1:5">
      <c r="A17" s="7" t="s">
        <v>372</v>
      </c>
      <c r="B17" s="25">
        <v>15450</v>
      </c>
      <c r="C17" s="26">
        <v>4</v>
      </c>
      <c r="D17" s="25">
        <v>7137</v>
      </c>
      <c r="E17" s="27">
        <v>5.9</v>
      </c>
    </row>
    <row r="18" ht="20.1" customHeight="1" spans="1:5">
      <c r="A18" s="10" t="s">
        <v>373</v>
      </c>
      <c r="B18" s="28">
        <v>15637</v>
      </c>
      <c r="C18" s="29">
        <v>3.8</v>
      </c>
      <c r="D18" s="28">
        <v>7008</v>
      </c>
      <c r="E18" s="30">
        <v>5.9</v>
      </c>
    </row>
    <row r="19" ht="20.1" customHeight="1" spans="1:5">
      <c r="A19" s="31" t="s">
        <v>375</v>
      </c>
      <c r="B19" s="28">
        <v>15325</v>
      </c>
      <c r="C19" s="29">
        <v>3.9</v>
      </c>
      <c r="D19" s="28">
        <v>7276</v>
      </c>
      <c r="E19" s="30">
        <v>5.8</v>
      </c>
    </row>
    <row r="20" ht="20.1" customHeight="1" spans="1:5">
      <c r="A20" s="31" t="s">
        <v>376</v>
      </c>
      <c r="B20" s="28">
        <v>15598</v>
      </c>
      <c r="C20" s="29">
        <v>4.5</v>
      </c>
      <c r="D20" s="28">
        <v>7435</v>
      </c>
      <c r="E20" s="30">
        <v>5.8</v>
      </c>
    </row>
    <row r="21" ht="20.1" customHeight="1" spans="1:5">
      <c r="A21" s="31" t="s">
        <v>377</v>
      </c>
      <c r="B21" s="28">
        <v>14900</v>
      </c>
      <c r="C21" s="29">
        <v>4.6</v>
      </c>
      <c r="D21" s="28">
        <v>6831</v>
      </c>
      <c r="E21" s="30">
        <v>6.1</v>
      </c>
    </row>
    <row r="22" ht="20.1" customHeight="1" spans="1:5">
      <c r="A22" s="31" t="s">
        <v>378</v>
      </c>
      <c r="B22" s="28">
        <v>14988</v>
      </c>
      <c r="C22" s="29">
        <v>3.5</v>
      </c>
      <c r="D22" s="28">
        <v>6737</v>
      </c>
      <c r="E22" s="30">
        <v>5.5</v>
      </c>
    </row>
    <row r="23" ht="20.1" customHeight="1" spans="1:5">
      <c r="A23" s="31" t="s">
        <v>379</v>
      </c>
      <c r="B23" s="28">
        <v>15733</v>
      </c>
      <c r="C23" s="29">
        <v>4.3</v>
      </c>
      <c r="D23" s="28">
        <v>7157</v>
      </c>
      <c r="E23" s="30">
        <v>5.7</v>
      </c>
    </row>
    <row r="24" ht="20.1" customHeight="1" spans="1:5">
      <c r="A24" s="31" t="s">
        <v>380</v>
      </c>
      <c r="B24" s="28">
        <v>15399</v>
      </c>
      <c r="C24" s="29">
        <v>3.9</v>
      </c>
      <c r="D24" s="28">
        <v>7505</v>
      </c>
      <c r="E24" s="30">
        <v>6.4</v>
      </c>
    </row>
    <row r="25" ht="20.1" customHeight="1" spans="1:5">
      <c r="A25" s="31" t="s">
        <v>381</v>
      </c>
      <c r="B25" s="28">
        <v>15179</v>
      </c>
      <c r="C25" s="29">
        <v>4.2</v>
      </c>
      <c r="D25" s="28">
        <v>7427</v>
      </c>
      <c r="E25" s="30">
        <v>6.3</v>
      </c>
    </row>
    <row r="26" ht="20.1" customHeight="1" spans="1:5">
      <c r="A26" s="31" t="s">
        <v>382</v>
      </c>
      <c r="B26" s="28">
        <v>15150</v>
      </c>
      <c r="C26" s="32">
        <v>4.1</v>
      </c>
      <c r="D26" s="28">
        <v>6908</v>
      </c>
      <c r="E26" s="12">
        <v>6.2</v>
      </c>
    </row>
    <row r="27" ht="20.1" customHeight="1" spans="1:11">
      <c r="A27" s="33" t="s">
        <v>383</v>
      </c>
      <c r="B27" s="34">
        <v>15408</v>
      </c>
      <c r="C27" s="35">
        <v>4</v>
      </c>
      <c r="D27" s="34">
        <v>7365</v>
      </c>
      <c r="E27" s="17">
        <v>6</v>
      </c>
      <c r="G27" s="36"/>
      <c r="H27" s="37"/>
      <c r="I27" s="36"/>
      <c r="J27" s="37"/>
      <c r="K27" s="39"/>
    </row>
    <row r="28" spans="4:11">
      <c r="D28" s="38"/>
      <c r="G28" s="39"/>
      <c r="H28" s="39"/>
      <c r="I28" s="39"/>
      <c r="J28" s="39"/>
      <c r="K28" s="39"/>
    </row>
    <row r="29" spans="4:11">
      <c r="D29" s="38"/>
      <c r="G29" s="39"/>
      <c r="H29" s="39"/>
      <c r="I29" s="39"/>
      <c r="J29" s="39"/>
      <c r="K29" s="39"/>
    </row>
  </sheetData>
  <mergeCells count="4">
    <mergeCell ref="A1:C1"/>
    <mergeCell ref="A14:E14"/>
    <mergeCell ref="B15:C15"/>
    <mergeCell ref="D15:E15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G37"/>
  <sheetViews>
    <sheetView zoomScaleSheetLayoutView="60" workbookViewId="0">
      <pane xSplit="4" topLeftCell="E1" activePane="topRight" state="frozen"/>
      <selection/>
      <selection pane="topRight" activeCell="F20" sqref="F20"/>
    </sheetView>
  </sheetViews>
  <sheetFormatPr defaultColWidth="9" defaultRowHeight="14.25" outlineLevelCol="6"/>
  <cols>
    <col min="1" max="1" width="28.75" style="144" customWidth="1"/>
    <col min="2" max="4" width="12.5" style="142" customWidth="1"/>
    <col min="5" max="5" width="13.75" style="144"/>
    <col min="6" max="7" width="12.625" style="144"/>
    <col min="8" max="16384" width="9" style="144"/>
  </cols>
  <sheetData>
    <row r="2" s="388" customFormat="1" ht="18.75" spans="1:4">
      <c r="A2" s="147" t="s">
        <v>69</v>
      </c>
      <c r="B2" s="147"/>
      <c r="C2" s="147"/>
      <c r="D2" s="147"/>
    </row>
    <row r="3" s="144" customFormat="1" ht="12.75" customHeight="1" spans="1:4">
      <c r="A3" s="390"/>
      <c r="B3" s="390"/>
      <c r="C3" s="390"/>
      <c r="D3" s="390"/>
    </row>
    <row r="4" ht="24" customHeight="1" spans="1:4">
      <c r="A4" s="243"/>
      <c r="B4" s="162" t="s">
        <v>5</v>
      </c>
      <c r="C4" s="162" t="s">
        <v>70</v>
      </c>
      <c r="D4" s="163" t="s">
        <v>71</v>
      </c>
    </row>
    <row r="5" ht="24" customHeight="1" spans="1:4">
      <c r="A5" s="130" t="s">
        <v>72</v>
      </c>
      <c r="B5" s="125">
        <v>308129</v>
      </c>
      <c r="C5" s="125">
        <v>296446</v>
      </c>
      <c r="D5" s="61">
        <v>5.3</v>
      </c>
    </row>
    <row r="6" ht="24" customHeight="1" spans="1:4">
      <c r="A6" s="130" t="s">
        <v>73</v>
      </c>
      <c r="B6" s="125">
        <v>199938</v>
      </c>
      <c r="C6" s="125">
        <v>176588</v>
      </c>
      <c r="D6" s="61">
        <v>3.5</v>
      </c>
    </row>
    <row r="7" ht="24" customHeight="1" spans="1:4">
      <c r="A7" s="172" t="s">
        <v>74</v>
      </c>
      <c r="B7" s="125">
        <v>5323</v>
      </c>
      <c r="C7" s="125">
        <v>7407</v>
      </c>
      <c r="D7" s="61">
        <v>5.1</v>
      </c>
    </row>
    <row r="8" ht="24" customHeight="1" spans="1:4">
      <c r="A8" s="172" t="s">
        <v>75</v>
      </c>
      <c r="B8" s="125">
        <v>80075</v>
      </c>
      <c r="C8" s="125">
        <v>91581</v>
      </c>
      <c r="D8" s="61">
        <v>8.2</v>
      </c>
    </row>
    <row r="9" ht="24" customHeight="1" spans="1:4">
      <c r="A9" s="172" t="s">
        <v>76</v>
      </c>
      <c r="B9" s="125">
        <v>5139</v>
      </c>
      <c r="C9" s="125">
        <v>4179</v>
      </c>
      <c r="D9" s="61">
        <v>20.3</v>
      </c>
    </row>
    <row r="10" ht="24" customHeight="1" spans="1:4">
      <c r="A10" s="172" t="s">
        <v>45</v>
      </c>
      <c r="B10" s="125">
        <v>17654</v>
      </c>
      <c r="C10" s="125">
        <v>16691</v>
      </c>
      <c r="D10" s="61">
        <v>4.4</v>
      </c>
    </row>
    <row r="11" ht="24" customHeight="1" spans="1:4">
      <c r="A11" s="130" t="s">
        <v>77</v>
      </c>
      <c r="B11" s="125">
        <v>187118</v>
      </c>
      <c r="C11" s="125">
        <v>175601</v>
      </c>
      <c r="D11" s="61">
        <v>4.8</v>
      </c>
    </row>
    <row r="12" ht="24" customHeight="1" spans="1:4">
      <c r="A12" s="130" t="s">
        <v>78</v>
      </c>
      <c r="B12" s="391">
        <v>130077</v>
      </c>
      <c r="C12" s="391">
        <v>114812</v>
      </c>
      <c r="D12" s="61">
        <v>3.5</v>
      </c>
    </row>
    <row r="13" ht="24" customHeight="1" spans="1:4">
      <c r="A13" s="172" t="s">
        <v>79</v>
      </c>
      <c r="B13" s="391">
        <v>2883</v>
      </c>
      <c r="C13" s="391">
        <v>3983</v>
      </c>
      <c r="D13" s="61">
        <v>5.1</v>
      </c>
    </row>
    <row r="14" ht="24" customHeight="1" spans="1:4">
      <c r="A14" s="172" t="s">
        <v>80</v>
      </c>
      <c r="B14" s="391">
        <v>40415</v>
      </c>
      <c r="C14" s="391">
        <v>44254</v>
      </c>
      <c r="D14" s="61">
        <v>7.2</v>
      </c>
    </row>
    <row r="15" ht="24" customHeight="1" spans="1:4">
      <c r="A15" s="172" t="s">
        <v>81</v>
      </c>
      <c r="B15" s="391">
        <v>3252</v>
      </c>
      <c r="C15" s="391">
        <v>2644</v>
      </c>
      <c r="D15" s="61">
        <v>20.4</v>
      </c>
    </row>
    <row r="16" ht="24" customHeight="1" spans="1:4">
      <c r="A16" s="172" t="s">
        <v>82</v>
      </c>
      <c r="B16" s="391">
        <v>10491</v>
      </c>
      <c r="C16" s="391">
        <v>9908</v>
      </c>
      <c r="D16" s="61">
        <v>4.2</v>
      </c>
    </row>
    <row r="17" ht="24" customHeight="1" spans="1:4">
      <c r="A17" s="172" t="s">
        <v>83</v>
      </c>
      <c r="B17" s="391">
        <v>230382</v>
      </c>
      <c r="C17" s="391">
        <v>230433</v>
      </c>
      <c r="D17" s="61">
        <v>0</v>
      </c>
    </row>
    <row r="18" ht="24" customHeight="1" spans="1:4">
      <c r="A18" s="172" t="s">
        <v>84</v>
      </c>
      <c r="B18" s="391">
        <v>53228</v>
      </c>
      <c r="C18" s="391">
        <v>52894</v>
      </c>
      <c r="D18" s="61">
        <v>0.6</v>
      </c>
    </row>
    <row r="19" ht="24" customHeight="1" spans="1:5">
      <c r="A19" s="172" t="s">
        <v>85</v>
      </c>
      <c r="B19" s="391">
        <v>172180</v>
      </c>
      <c r="C19" s="391">
        <v>164712</v>
      </c>
      <c r="D19" s="61">
        <v>4.5</v>
      </c>
      <c r="E19" s="221"/>
    </row>
    <row r="20" ht="24" customHeight="1" spans="1:5">
      <c r="A20" s="172" t="s">
        <v>86</v>
      </c>
      <c r="B20" s="391">
        <v>201085</v>
      </c>
      <c r="C20" s="391">
        <v>191047</v>
      </c>
      <c r="D20" s="61">
        <v>5.3</v>
      </c>
      <c r="E20" s="221"/>
    </row>
    <row r="21" ht="24" customHeight="1" spans="1:5">
      <c r="A21" s="172" t="s">
        <v>87</v>
      </c>
      <c r="B21" s="266">
        <v>27153</v>
      </c>
      <c r="C21" s="266">
        <v>26246</v>
      </c>
      <c r="D21" s="61">
        <v>3.5</v>
      </c>
      <c r="E21" s="221"/>
    </row>
    <row r="22" ht="24" customHeight="1" spans="1:5">
      <c r="A22" s="172" t="s">
        <v>88</v>
      </c>
      <c r="B22" s="266">
        <v>5224</v>
      </c>
      <c r="C22" s="266">
        <v>5178</v>
      </c>
      <c r="D22" s="61">
        <v>0.9</v>
      </c>
      <c r="E22" s="221"/>
    </row>
    <row r="23" ht="24" customHeight="1" spans="1:5">
      <c r="A23" s="172" t="s">
        <v>89</v>
      </c>
      <c r="B23" s="266">
        <v>117441</v>
      </c>
      <c r="C23" s="266">
        <v>112941</v>
      </c>
      <c r="D23" s="61">
        <v>4</v>
      </c>
      <c r="E23" s="221"/>
    </row>
    <row r="24" ht="24" customHeight="1" spans="1:5">
      <c r="A24" s="172" t="s">
        <v>90</v>
      </c>
      <c r="B24" s="266">
        <v>7454</v>
      </c>
      <c r="C24" s="266">
        <v>6923</v>
      </c>
      <c r="D24" s="61">
        <v>4.8</v>
      </c>
      <c r="E24" s="221"/>
    </row>
    <row r="25" ht="24" customHeight="1" spans="1:5">
      <c r="A25" s="172" t="s">
        <v>91</v>
      </c>
      <c r="B25" s="266">
        <v>206800</v>
      </c>
      <c r="C25" s="266">
        <v>201900</v>
      </c>
      <c r="D25" s="61">
        <v>2.4</v>
      </c>
      <c r="E25" s="221"/>
    </row>
    <row r="26" ht="24" customHeight="1" spans="1:5">
      <c r="A26" s="172" t="s">
        <v>92</v>
      </c>
      <c r="B26" s="266">
        <v>7250</v>
      </c>
      <c r="C26" s="266">
        <v>6625</v>
      </c>
      <c r="D26" s="61">
        <v>9.4</v>
      </c>
      <c r="E26" s="221"/>
    </row>
    <row r="27" ht="24" customHeight="1" spans="1:5">
      <c r="A27" s="172" t="s">
        <v>93</v>
      </c>
      <c r="B27" s="392">
        <f>B28+B29</f>
        <v>529529</v>
      </c>
      <c r="C27" s="392">
        <f>C28+C29</f>
        <v>508960</v>
      </c>
      <c r="D27" s="61">
        <f>B27/C27*100-100</f>
        <v>4</v>
      </c>
      <c r="E27" s="221"/>
    </row>
    <row r="28" ht="24" customHeight="1" spans="1:7">
      <c r="A28" s="172" t="s">
        <v>94</v>
      </c>
      <c r="B28" s="266">
        <v>228417</v>
      </c>
      <c r="C28" s="266">
        <v>208087</v>
      </c>
      <c r="D28" s="61">
        <v>9.8</v>
      </c>
      <c r="E28" s="221"/>
      <c r="F28" s="359"/>
      <c r="G28" s="359"/>
    </row>
    <row r="29" ht="24" customHeight="1" spans="1:5">
      <c r="A29" s="172" t="s">
        <v>95</v>
      </c>
      <c r="B29" s="266">
        <v>301112</v>
      </c>
      <c r="C29" s="266">
        <v>300873</v>
      </c>
      <c r="D29" s="61">
        <v>0.1</v>
      </c>
      <c r="E29" s="221"/>
    </row>
    <row r="30" ht="24" customHeight="1" spans="1:5">
      <c r="A30" s="172" t="s">
        <v>96</v>
      </c>
      <c r="B30" s="266">
        <v>20773</v>
      </c>
      <c r="C30" s="266">
        <v>19441</v>
      </c>
      <c r="D30" s="61">
        <v>6.9</v>
      </c>
      <c r="E30" s="221"/>
    </row>
    <row r="31" ht="24" customHeight="1" spans="1:5">
      <c r="A31" s="172" t="s">
        <v>97</v>
      </c>
      <c r="B31" s="266">
        <v>18034</v>
      </c>
      <c r="C31" s="266">
        <v>16601</v>
      </c>
      <c r="D31" s="61">
        <v>8.6</v>
      </c>
      <c r="E31" s="221"/>
    </row>
    <row r="32" ht="24" customHeight="1" spans="1:5">
      <c r="A32" s="172" t="s">
        <v>98</v>
      </c>
      <c r="B32" s="266">
        <v>992</v>
      </c>
      <c r="C32" s="266">
        <v>1003</v>
      </c>
      <c r="D32" s="61">
        <v>-1.1</v>
      </c>
      <c r="E32" s="221"/>
    </row>
    <row r="33" ht="24" customHeight="1" spans="1:5">
      <c r="A33" s="172" t="s">
        <v>99</v>
      </c>
      <c r="B33" s="266">
        <v>629</v>
      </c>
      <c r="C33" s="266">
        <v>638</v>
      </c>
      <c r="D33" s="61">
        <v>-1.4</v>
      </c>
      <c r="E33" s="221"/>
    </row>
    <row r="34" ht="24" customHeight="1" spans="1:5">
      <c r="A34" s="172" t="s">
        <v>100</v>
      </c>
      <c r="B34" s="266">
        <v>1118</v>
      </c>
      <c r="C34" s="266">
        <v>1198</v>
      </c>
      <c r="D34" s="61">
        <v>-6.8</v>
      </c>
      <c r="E34" s="221"/>
    </row>
    <row r="35" ht="24" customHeight="1" spans="1:5">
      <c r="A35" s="172" t="s">
        <v>101</v>
      </c>
      <c r="B35" s="266">
        <v>6071</v>
      </c>
      <c r="C35" s="266">
        <v>6071</v>
      </c>
      <c r="D35" s="61">
        <v>0</v>
      </c>
      <c r="E35" s="221"/>
    </row>
    <row r="36" ht="24" customHeight="1" spans="1:5">
      <c r="A36" s="393" t="s">
        <v>102</v>
      </c>
      <c r="B36" s="394">
        <v>2468</v>
      </c>
      <c r="C36" s="268">
        <v>3310</v>
      </c>
      <c r="D36" s="62">
        <f>B36/C36*100-100</f>
        <v>-25.4</v>
      </c>
      <c r="E36" s="221"/>
    </row>
    <row r="37" s="389" customFormat="1" ht="22" customHeight="1" spans="1:4">
      <c r="A37" s="395" t="s">
        <v>103</v>
      </c>
      <c r="B37" s="395"/>
      <c r="C37" s="395"/>
      <c r="D37" s="395"/>
    </row>
  </sheetData>
  <mergeCells count="2">
    <mergeCell ref="A2:D2"/>
    <mergeCell ref="A37:D37"/>
  </mergeCells>
  <pageMargins left="0.75" right="0.75" top="1" bottom="1" header="0.5" footer="0.5"/>
  <pageSetup paperSize="9" scale="78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C31"/>
  <sheetViews>
    <sheetView zoomScaleSheetLayoutView="60" workbookViewId="0">
      <selection activeCell="B9" sqref="B9"/>
    </sheetView>
  </sheetViews>
  <sheetFormatPr defaultColWidth="9" defaultRowHeight="14.25" outlineLevelCol="2"/>
  <cols>
    <col min="1" max="1" width="38.5" style="293" customWidth="1"/>
    <col min="2" max="2" width="12.25" style="381" customWidth="1"/>
    <col min="3" max="16384" width="9" style="173"/>
  </cols>
  <sheetData>
    <row r="2" ht="18.75" spans="1:2">
      <c r="A2" s="65" t="s">
        <v>104</v>
      </c>
      <c r="B2" s="65"/>
    </row>
    <row r="3" ht="15" spans="1:2">
      <c r="A3" s="382"/>
      <c r="B3" s="383"/>
    </row>
    <row r="4" ht="26" customHeight="1" spans="1:2">
      <c r="A4" s="315"/>
      <c r="B4" s="271" t="s">
        <v>105</v>
      </c>
    </row>
    <row r="5" ht="17" customHeight="1" spans="1:3">
      <c r="A5" s="384" t="s">
        <v>106</v>
      </c>
      <c r="B5" s="385">
        <v>20.8</v>
      </c>
      <c r="C5" s="276"/>
    </row>
    <row r="6" ht="17" customHeight="1" spans="1:3">
      <c r="A6" s="384" t="s">
        <v>107</v>
      </c>
      <c r="B6" s="385">
        <v>42.3</v>
      </c>
      <c r="C6" s="276"/>
    </row>
    <row r="7" ht="17" customHeight="1" spans="1:3">
      <c r="A7" s="384" t="s">
        <v>108</v>
      </c>
      <c r="B7" s="385">
        <v>-18.8</v>
      </c>
      <c r="C7" s="276"/>
    </row>
    <row r="8" ht="17" customHeight="1" spans="1:3">
      <c r="A8" s="384" t="s">
        <v>109</v>
      </c>
      <c r="B8" s="385" t="s">
        <v>15</v>
      </c>
      <c r="C8" s="276"/>
    </row>
    <row r="9" ht="17" customHeight="1" spans="1:3">
      <c r="A9" s="384" t="s">
        <v>110</v>
      </c>
      <c r="B9" s="385">
        <v>6.3</v>
      </c>
      <c r="C9" s="276"/>
    </row>
    <row r="10" ht="17" customHeight="1" spans="1:3">
      <c r="A10" s="384" t="s">
        <v>111</v>
      </c>
      <c r="B10" s="385">
        <v>18.9</v>
      </c>
      <c r="C10" s="276"/>
    </row>
    <row r="11" ht="17" customHeight="1" spans="1:3">
      <c r="A11" s="384" t="s">
        <v>112</v>
      </c>
      <c r="B11" s="385">
        <v>14.5</v>
      </c>
      <c r="C11" s="276"/>
    </row>
    <row r="12" ht="17" customHeight="1" spans="1:3">
      <c r="A12" s="384" t="s">
        <v>113</v>
      </c>
      <c r="B12" s="385">
        <v>39.9</v>
      </c>
      <c r="C12" s="276"/>
    </row>
    <row r="13" ht="17" customHeight="1" spans="1:3">
      <c r="A13" s="384" t="s">
        <v>114</v>
      </c>
      <c r="B13" s="385">
        <v>16.8</v>
      </c>
      <c r="C13" s="276"/>
    </row>
    <row r="14" ht="17" customHeight="1" spans="1:3">
      <c r="A14" s="384" t="s">
        <v>115</v>
      </c>
      <c r="B14" s="385">
        <v>7.3</v>
      </c>
      <c r="C14" s="276"/>
    </row>
    <row r="15" ht="17" customHeight="1" spans="1:3">
      <c r="A15" s="384" t="s">
        <v>116</v>
      </c>
      <c r="B15" s="385">
        <v>31.4</v>
      </c>
      <c r="C15" s="276"/>
    </row>
    <row r="16" ht="17" customHeight="1" spans="1:3">
      <c r="A16" s="384" t="s">
        <v>117</v>
      </c>
      <c r="B16" s="385">
        <v>23</v>
      </c>
      <c r="C16" s="276"/>
    </row>
    <row r="17" ht="17" customHeight="1" spans="1:3">
      <c r="A17" s="384" t="s">
        <v>118</v>
      </c>
      <c r="B17" s="385">
        <v>-100</v>
      </c>
      <c r="C17" s="276"/>
    </row>
    <row r="18" ht="17" customHeight="1" spans="1:3">
      <c r="A18" s="384" t="s">
        <v>119</v>
      </c>
      <c r="B18" s="385" t="s">
        <v>15</v>
      </c>
      <c r="C18" s="276"/>
    </row>
    <row r="19" ht="17" customHeight="1" spans="1:3">
      <c r="A19" s="384" t="s">
        <v>120</v>
      </c>
      <c r="B19" s="385" t="s">
        <v>15</v>
      </c>
      <c r="C19" s="276"/>
    </row>
    <row r="20" ht="17" customHeight="1" spans="1:3">
      <c r="A20" s="384" t="s">
        <v>121</v>
      </c>
      <c r="B20" s="385">
        <v>11.8</v>
      </c>
      <c r="C20" s="276"/>
    </row>
    <row r="21" ht="17" customHeight="1" spans="1:3">
      <c r="A21" s="384" t="s">
        <v>122</v>
      </c>
      <c r="B21" s="385" t="s">
        <v>15</v>
      </c>
      <c r="C21" s="276"/>
    </row>
    <row r="22" s="380" customFormat="1" ht="17" customHeight="1" spans="1:3">
      <c r="A22" s="384" t="s">
        <v>123</v>
      </c>
      <c r="B22" s="385">
        <v>7.6</v>
      </c>
      <c r="C22" s="386"/>
    </row>
    <row r="23" s="380" customFormat="1" ht="17" customHeight="1" spans="1:3">
      <c r="A23" s="384" t="s">
        <v>124</v>
      </c>
      <c r="B23" s="385">
        <v>-52.2</v>
      </c>
      <c r="C23" s="386"/>
    </row>
    <row r="24" s="380" customFormat="1" ht="17" customHeight="1" spans="1:3">
      <c r="A24" s="384" t="s">
        <v>125</v>
      </c>
      <c r="B24" s="385">
        <v>7.7</v>
      </c>
      <c r="C24" s="386"/>
    </row>
    <row r="25" s="173" customFormat="1" ht="17" customHeight="1" spans="1:3">
      <c r="A25" s="384" t="s">
        <v>126</v>
      </c>
      <c r="B25" s="385">
        <v>7.8</v>
      </c>
      <c r="C25" s="276"/>
    </row>
    <row r="26" s="173" customFormat="1" ht="17" customHeight="1" spans="1:3">
      <c r="A26" s="384" t="s">
        <v>127</v>
      </c>
      <c r="B26" s="385">
        <v>-23.7</v>
      </c>
      <c r="C26" s="276"/>
    </row>
    <row r="27" s="173" customFormat="1" ht="17" customHeight="1" spans="1:3">
      <c r="A27" s="384" t="s">
        <v>128</v>
      </c>
      <c r="B27" s="385">
        <v>-11.5</v>
      </c>
      <c r="C27" s="276"/>
    </row>
    <row r="28" s="173" customFormat="1" ht="17" customHeight="1" spans="1:3">
      <c r="A28" s="264" t="s">
        <v>129</v>
      </c>
      <c r="B28" s="385">
        <v>47.4</v>
      </c>
      <c r="C28" s="276"/>
    </row>
    <row r="29" ht="17" customHeight="1" spans="1:2">
      <c r="A29" s="165" t="s">
        <v>130</v>
      </c>
      <c r="B29" s="385">
        <v>16.8</v>
      </c>
    </row>
    <row r="30" ht="17" customHeight="1" spans="1:2">
      <c r="A30" s="165" t="s">
        <v>131</v>
      </c>
      <c r="B30" s="385">
        <v>25.1</v>
      </c>
    </row>
    <row r="31" ht="17" customHeight="1" spans="1:2">
      <c r="A31" s="169" t="s">
        <v>132</v>
      </c>
      <c r="B31" s="387">
        <v>13.9</v>
      </c>
    </row>
  </sheetData>
  <mergeCells count="1">
    <mergeCell ref="A2:B2"/>
  </mergeCells>
  <pageMargins left="0.75" right="0.75" top="1" bottom="1" header="0.5" footer="0.5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23"/>
  <sheetViews>
    <sheetView zoomScaleSheetLayoutView="60" workbookViewId="0">
      <selection activeCell="H18" sqref="H18"/>
    </sheetView>
  </sheetViews>
  <sheetFormatPr defaultColWidth="9" defaultRowHeight="14.25" outlineLevelCol="4"/>
  <cols>
    <col min="1" max="1" width="29.375" style="144" customWidth="1"/>
    <col min="2" max="3" width="15.5" style="359" customWidth="1"/>
    <col min="4" max="4" width="15.5" style="221" customWidth="1"/>
    <col min="5" max="16384" width="9" style="144"/>
  </cols>
  <sheetData>
    <row r="2" ht="18.75" spans="1:4">
      <c r="A2" s="360" t="s">
        <v>133</v>
      </c>
      <c r="B2" s="360"/>
      <c r="C2" s="360"/>
      <c r="D2" s="360"/>
    </row>
    <row r="3" ht="19.5" spans="1:4">
      <c r="A3" s="361"/>
      <c r="B3" s="362"/>
      <c r="C3" s="362"/>
      <c r="D3" s="59"/>
    </row>
    <row r="4" ht="17.25" customHeight="1" spans="1:4">
      <c r="A4" s="363"/>
      <c r="B4" s="364" t="s">
        <v>5</v>
      </c>
      <c r="C4" s="365" t="s">
        <v>70</v>
      </c>
      <c r="D4" s="366" t="s">
        <v>71</v>
      </c>
    </row>
    <row r="5" s="358" customFormat="1" ht="21" customHeight="1" spans="1:5">
      <c r="A5" s="152" t="s">
        <v>134</v>
      </c>
      <c r="B5" s="367">
        <v>214</v>
      </c>
      <c r="C5" s="367">
        <v>204</v>
      </c>
      <c r="D5" s="368">
        <f>B5/C5*100-100</f>
        <v>4.9</v>
      </c>
      <c r="E5" s="369"/>
    </row>
    <row r="6" s="358" customFormat="1" ht="21" customHeight="1" spans="1:5">
      <c r="A6" s="152" t="s">
        <v>135</v>
      </c>
      <c r="B6" s="367">
        <v>105</v>
      </c>
      <c r="C6" s="367">
        <v>101</v>
      </c>
      <c r="D6" s="368">
        <f>B6/C6*100-100</f>
        <v>4</v>
      </c>
      <c r="E6" s="369"/>
    </row>
    <row r="7" s="358" customFormat="1" ht="21" customHeight="1" spans="1:5">
      <c r="A7" s="152" t="s">
        <v>136</v>
      </c>
      <c r="B7" s="367">
        <v>3</v>
      </c>
      <c r="C7" s="367">
        <v>3</v>
      </c>
      <c r="D7" s="368">
        <f>B7/C7*100-100</f>
        <v>0</v>
      </c>
      <c r="E7" s="369"/>
    </row>
    <row r="8" s="358" customFormat="1" ht="21" customHeight="1" spans="1:5">
      <c r="A8" s="152" t="s">
        <v>137</v>
      </c>
      <c r="B8" s="367">
        <v>21</v>
      </c>
      <c r="C8" s="367">
        <v>21</v>
      </c>
      <c r="D8" s="368">
        <f>B8/C8*100-100</f>
        <v>0</v>
      </c>
      <c r="E8" s="369"/>
    </row>
    <row r="9" s="358" customFormat="1" ht="21" customHeight="1" spans="1:5">
      <c r="A9" s="152" t="s">
        <v>138</v>
      </c>
      <c r="B9" s="367">
        <v>85</v>
      </c>
      <c r="C9" s="367">
        <v>79</v>
      </c>
      <c r="D9" s="368">
        <f>B9/C9*100-100</f>
        <v>7.6</v>
      </c>
      <c r="E9" s="369"/>
    </row>
    <row r="10" ht="21" customHeight="1" spans="1:5">
      <c r="A10" s="370" t="s">
        <v>139</v>
      </c>
      <c r="B10" s="371" t="s">
        <v>15</v>
      </c>
      <c r="C10" s="329" t="s">
        <v>15</v>
      </c>
      <c r="D10" s="368">
        <v>8.4</v>
      </c>
      <c r="E10" s="369"/>
    </row>
    <row r="11" ht="21" customHeight="1" spans="1:5">
      <c r="A11" s="152" t="s">
        <v>140</v>
      </c>
      <c r="B11" s="371" t="s">
        <v>15</v>
      </c>
      <c r="C11" s="329" t="s">
        <v>15</v>
      </c>
      <c r="D11" s="368">
        <v>7.9</v>
      </c>
      <c r="E11" s="369"/>
    </row>
    <row r="12" ht="21" customHeight="1" spans="1:5">
      <c r="A12" s="108" t="s">
        <v>137</v>
      </c>
      <c r="B12" s="371" t="s">
        <v>15</v>
      </c>
      <c r="C12" s="329" t="s">
        <v>15</v>
      </c>
      <c r="D12" s="368">
        <v>9.6</v>
      </c>
      <c r="E12" s="369"/>
    </row>
    <row r="13" ht="21" customHeight="1" spans="1:5">
      <c r="A13" s="108" t="s">
        <v>138</v>
      </c>
      <c r="B13" s="371" t="s">
        <v>15</v>
      </c>
      <c r="C13" s="329" t="s">
        <v>15</v>
      </c>
      <c r="D13" s="368">
        <v>8.7</v>
      </c>
      <c r="E13" s="369"/>
    </row>
    <row r="14" ht="21" customHeight="1" spans="1:5">
      <c r="A14" s="370" t="s">
        <v>141</v>
      </c>
      <c r="B14" s="371" t="s">
        <v>15</v>
      </c>
      <c r="C14" s="371" t="s">
        <v>15</v>
      </c>
      <c r="D14" s="368">
        <v>14.2</v>
      </c>
      <c r="E14" s="369"/>
    </row>
    <row r="15" ht="21" customHeight="1" spans="1:5">
      <c r="A15" s="372" t="s">
        <v>140</v>
      </c>
      <c r="B15" s="371" t="s">
        <v>15</v>
      </c>
      <c r="C15" s="371" t="s">
        <v>15</v>
      </c>
      <c r="D15" s="368">
        <v>17.2</v>
      </c>
      <c r="E15" s="369"/>
    </row>
    <row r="16" ht="21" customHeight="1" spans="1:5">
      <c r="A16" s="152" t="s">
        <v>142</v>
      </c>
      <c r="B16" s="371" t="s">
        <v>15</v>
      </c>
      <c r="C16" s="371" t="s">
        <v>15</v>
      </c>
      <c r="D16" s="368">
        <v>11.6</v>
      </c>
      <c r="E16" s="369"/>
    </row>
    <row r="17" ht="21" customHeight="1" spans="1:5">
      <c r="A17" s="152" t="s">
        <v>143</v>
      </c>
      <c r="B17" s="371" t="s">
        <v>15</v>
      </c>
      <c r="C17" s="371" t="s">
        <v>15</v>
      </c>
      <c r="D17" s="368">
        <v>42.3</v>
      </c>
      <c r="E17" s="369"/>
    </row>
    <row r="18" ht="21" customHeight="1" spans="1:5">
      <c r="A18" s="370" t="s">
        <v>144</v>
      </c>
      <c r="B18" s="371" t="s">
        <v>15</v>
      </c>
      <c r="C18" s="371" t="s">
        <v>15</v>
      </c>
      <c r="D18" s="368">
        <v>12.5</v>
      </c>
      <c r="E18" s="369"/>
    </row>
    <row r="19" ht="21" customHeight="1" spans="1:5">
      <c r="A19" s="152" t="s">
        <v>140</v>
      </c>
      <c r="B19" s="373" t="s">
        <v>15</v>
      </c>
      <c r="C19" s="373" t="s">
        <v>15</v>
      </c>
      <c r="D19" s="374">
        <v>16.9</v>
      </c>
      <c r="E19" s="369"/>
    </row>
    <row r="20" ht="21" customHeight="1" spans="1:5">
      <c r="A20" s="370" t="s">
        <v>145</v>
      </c>
      <c r="B20" s="375">
        <v>92.1</v>
      </c>
      <c r="C20" s="376">
        <v>93.6</v>
      </c>
      <c r="D20" s="374">
        <f>B20-C20</f>
        <v>-1.5</v>
      </c>
      <c r="E20" s="377"/>
    </row>
    <row r="21" ht="21" customHeight="1" spans="1:5">
      <c r="A21" s="148" t="s">
        <v>140</v>
      </c>
      <c r="B21" s="378">
        <v>94.5</v>
      </c>
      <c r="C21" s="378">
        <v>94.7</v>
      </c>
      <c r="D21" s="379">
        <f>B21-C21</f>
        <v>-0.2</v>
      </c>
      <c r="E21" s="377"/>
    </row>
    <row r="22" ht="33" customHeight="1" spans="1:5">
      <c r="A22" s="228" t="s">
        <v>146</v>
      </c>
      <c r="B22" s="228"/>
      <c r="C22" s="228"/>
      <c r="D22" s="228"/>
      <c r="E22" s="369"/>
    </row>
    <row r="23" ht="17.25" customHeight="1" spans="1:5">
      <c r="A23" s="51"/>
      <c r="B23" s="51"/>
      <c r="C23" s="51"/>
      <c r="D23" s="51"/>
      <c r="E23" s="369"/>
    </row>
  </sheetData>
  <mergeCells count="2">
    <mergeCell ref="A2:D2"/>
    <mergeCell ref="A22:D22"/>
  </mergeCells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M24"/>
  <sheetViews>
    <sheetView zoomScaleSheetLayoutView="60" topLeftCell="A11" workbookViewId="0">
      <selection activeCell="A13" sqref="A13:D14"/>
    </sheetView>
  </sheetViews>
  <sheetFormatPr defaultColWidth="9" defaultRowHeight="14.25"/>
  <cols>
    <col min="1" max="1" width="30.875" style="144" customWidth="1"/>
    <col min="2" max="2" width="16.125" style="339" customWidth="1"/>
    <col min="3" max="4" width="16.125" style="144" customWidth="1"/>
    <col min="5" max="5" width="16.125" style="146" customWidth="1"/>
    <col min="6" max="6" width="12.625" style="144"/>
    <col min="7" max="16384" width="9" style="144"/>
  </cols>
  <sheetData>
    <row r="2" s="146" customFormat="1" ht="18.75" customHeight="1" spans="1:5">
      <c r="A2" s="340" t="s">
        <v>147</v>
      </c>
      <c r="B2" s="340"/>
      <c r="C2" s="340"/>
      <c r="D2" s="340"/>
      <c r="E2" s="340"/>
    </row>
    <row r="3" ht="19.5" spans="1:5">
      <c r="A3" s="341"/>
      <c r="B3" s="342"/>
      <c r="C3" s="341"/>
      <c r="D3" s="343" t="s">
        <v>62</v>
      </c>
      <c r="E3" s="229"/>
    </row>
    <row r="4" ht="24" customHeight="1" spans="1:13">
      <c r="A4" s="344"/>
      <c r="B4" s="345" t="s">
        <v>5</v>
      </c>
      <c r="C4" s="68" t="s">
        <v>70</v>
      </c>
      <c r="D4" s="68" t="s">
        <v>148</v>
      </c>
      <c r="E4" s="229"/>
      <c r="G4" s="229"/>
      <c r="H4" s="229"/>
      <c r="I4" s="229"/>
      <c r="K4" s="229"/>
      <c r="L4" s="229"/>
      <c r="M4" s="229"/>
    </row>
    <row r="5" ht="24" customHeight="1" spans="1:13">
      <c r="A5" s="108" t="s">
        <v>149</v>
      </c>
      <c r="B5" s="346">
        <v>159</v>
      </c>
      <c r="C5" s="347">
        <v>138</v>
      </c>
      <c r="D5" s="348">
        <v>15.2</v>
      </c>
      <c r="E5" s="349"/>
      <c r="G5" s="142"/>
      <c r="H5" s="142"/>
      <c r="I5" s="358"/>
      <c r="J5" s="358"/>
      <c r="K5" s="358"/>
      <c r="L5" s="358"/>
      <c r="M5" s="358"/>
    </row>
    <row r="6" ht="24" customHeight="1" spans="1:13">
      <c r="A6" s="108" t="s">
        <v>150</v>
      </c>
      <c r="B6" s="346">
        <v>125</v>
      </c>
      <c r="C6" s="347">
        <v>114</v>
      </c>
      <c r="D6" s="348">
        <v>9.6</v>
      </c>
      <c r="E6" s="349"/>
      <c r="G6" s="142"/>
      <c r="H6" s="142"/>
      <c r="I6" s="358"/>
      <c r="J6" s="358"/>
      <c r="K6" s="358"/>
      <c r="L6" s="358"/>
      <c r="M6" s="358"/>
    </row>
    <row r="7" ht="24" customHeight="1" spans="1:13">
      <c r="A7" s="108" t="s">
        <v>151</v>
      </c>
      <c r="B7" s="346">
        <v>6</v>
      </c>
      <c r="C7" s="347">
        <v>5</v>
      </c>
      <c r="D7" s="348">
        <v>20</v>
      </c>
      <c r="E7" s="349"/>
      <c r="G7" s="142"/>
      <c r="H7" s="142"/>
      <c r="I7" s="358"/>
      <c r="J7" s="358"/>
      <c r="K7" s="358"/>
      <c r="L7" s="358"/>
      <c r="M7" s="358"/>
    </row>
    <row r="8" ht="24" customHeight="1" spans="1:13">
      <c r="A8" s="108" t="s">
        <v>152</v>
      </c>
      <c r="B8" s="346">
        <v>28</v>
      </c>
      <c r="C8" s="347">
        <v>19</v>
      </c>
      <c r="D8" s="348">
        <v>47.4</v>
      </c>
      <c r="E8" s="349"/>
      <c r="G8" s="142"/>
      <c r="H8" s="142"/>
      <c r="I8" s="358"/>
      <c r="J8" s="358"/>
      <c r="K8" s="358"/>
      <c r="L8" s="358"/>
      <c r="M8" s="358"/>
    </row>
    <row r="9" ht="24" customHeight="1" spans="1:5">
      <c r="A9" s="350" t="s">
        <v>153</v>
      </c>
      <c r="B9" s="346"/>
      <c r="C9" s="351"/>
      <c r="D9" s="348"/>
      <c r="E9" s="349"/>
    </row>
    <row r="10" ht="24" customHeight="1" spans="1:13">
      <c r="A10" s="108" t="s">
        <v>154</v>
      </c>
      <c r="B10" s="352">
        <v>2732747</v>
      </c>
      <c r="C10" s="347">
        <v>2180538</v>
      </c>
      <c r="D10" s="348">
        <v>25.3</v>
      </c>
      <c r="E10" s="349"/>
      <c r="G10" s="142"/>
      <c r="H10" s="142"/>
      <c r="I10" s="358"/>
      <c r="J10" s="358"/>
      <c r="K10" s="358"/>
      <c r="L10" s="358"/>
      <c r="M10" s="358"/>
    </row>
    <row r="11" ht="24" customHeight="1" spans="1:13">
      <c r="A11" s="108" t="s">
        <v>155</v>
      </c>
      <c r="B11" s="352">
        <v>1853889</v>
      </c>
      <c r="C11" s="347">
        <v>1343793</v>
      </c>
      <c r="D11" s="348">
        <v>38</v>
      </c>
      <c r="E11" s="349"/>
      <c r="G11" s="142"/>
      <c r="H11" s="142"/>
      <c r="I11" s="358"/>
      <c r="J11" s="358"/>
      <c r="K11" s="358"/>
      <c r="L11" s="358"/>
      <c r="M11" s="358"/>
    </row>
    <row r="12" ht="24" customHeight="1" spans="1:13">
      <c r="A12" s="108" t="s">
        <v>156</v>
      </c>
      <c r="B12" s="352">
        <v>878858</v>
      </c>
      <c r="C12" s="347">
        <v>809745</v>
      </c>
      <c r="D12" s="348">
        <v>8.5</v>
      </c>
      <c r="E12" s="349"/>
      <c r="G12" s="142"/>
      <c r="H12" s="142"/>
      <c r="I12" s="358"/>
      <c r="J12" s="358"/>
      <c r="K12" s="358"/>
      <c r="L12" s="358"/>
      <c r="M12" s="358"/>
    </row>
    <row r="13" ht="24" customHeight="1" spans="1:13">
      <c r="A13" s="108" t="s">
        <v>157</v>
      </c>
      <c r="B13" s="352">
        <v>611006</v>
      </c>
      <c r="C13" s="347">
        <v>590889</v>
      </c>
      <c r="D13" s="348">
        <v>3.4</v>
      </c>
      <c r="E13" s="349"/>
      <c r="G13" s="142"/>
      <c r="H13" s="142"/>
      <c r="I13" s="358"/>
      <c r="J13" s="358"/>
      <c r="K13" s="358"/>
      <c r="L13" s="358"/>
      <c r="M13" s="358"/>
    </row>
    <row r="14" ht="24" customHeight="1" spans="1:13">
      <c r="A14" s="108" t="s">
        <v>150</v>
      </c>
      <c r="B14" s="352">
        <v>304219</v>
      </c>
      <c r="C14" s="347">
        <v>326751</v>
      </c>
      <c r="D14" s="348">
        <f>B14/C14*100-100</f>
        <v>-6.9</v>
      </c>
      <c r="E14" s="349"/>
      <c r="G14" s="142"/>
      <c r="H14" s="142"/>
      <c r="I14" s="358"/>
      <c r="J14" s="358"/>
      <c r="K14" s="358"/>
      <c r="L14" s="358"/>
      <c r="M14" s="358"/>
    </row>
    <row r="15" ht="24" customHeight="1" spans="1:13">
      <c r="A15" s="108" t="s">
        <v>158</v>
      </c>
      <c r="B15" s="352">
        <v>557304</v>
      </c>
      <c r="C15" s="347">
        <v>463366</v>
      </c>
      <c r="D15" s="348">
        <v>20.3</v>
      </c>
      <c r="E15" s="349"/>
      <c r="G15" s="142"/>
      <c r="H15" s="142"/>
      <c r="I15" s="358"/>
      <c r="J15" s="358"/>
      <c r="K15" s="358"/>
      <c r="L15" s="358"/>
      <c r="M15" s="358"/>
    </row>
    <row r="16" ht="24" customHeight="1" spans="1:13">
      <c r="A16" s="108" t="s">
        <v>159</v>
      </c>
      <c r="B16" s="352">
        <v>24454</v>
      </c>
      <c r="C16" s="347">
        <v>23209</v>
      </c>
      <c r="D16" s="348">
        <v>5.4</v>
      </c>
      <c r="E16" s="349"/>
      <c r="G16" s="142"/>
      <c r="H16" s="142"/>
      <c r="I16" s="358"/>
      <c r="J16" s="358"/>
      <c r="K16" s="358"/>
      <c r="L16" s="358"/>
      <c r="M16" s="358"/>
    </row>
    <row r="17" ht="24" customHeight="1" spans="1:13">
      <c r="A17" s="108" t="s">
        <v>160</v>
      </c>
      <c r="B17" s="352">
        <v>29248</v>
      </c>
      <c r="C17" s="347">
        <v>104314</v>
      </c>
      <c r="D17" s="348">
        <v>-72</v>
      </c>
      <c r="E17" s="349"/>
      <c r="G17" s="142"/>
      <c r="H17" s="142"/>
      <c r="I17" s="358"/>
      <c r="J17" s="358"/>
      <c r="K17" s="358"/>
      <c r="L17" s="358"/>
      <c r="M17" s="358"/>
    </row>
    <row r="18" ht="24" customHeight="1" spans="1:13">
      <c r="A18" s="108" t="s">
        <v>161</v>
      </c>
      <c r="B18" s="352">
        <v>202483</v>
      </c>
      <c r="C18" s="347">
        <v>164383</v>
      </c>
      <c r="D18" s="348">
        <v>23.2</v>
      </c>
      <c r="E18" s="349"/>
      <c r="G18" s="142"/>
      <c r="H18" s="142"/>
      <c r="I18" s="358"/>
      <c r="J18" s="358"/>
      <c r="K18" s="358"/>
      <c r="L18" s="358"/>
      <c r="M18" s="358"/>
    </row>
    <row r="19" ht="24" customHeight="1" spans="1:13">
      <c r="A19" s="108" t="s">
        <v>162</v>
      </c>
      <c r="B19" s="353">
        <v>738.31</v>
      </c>
      <c r="C19" s="354">
        <v>704.43</v>
      </c>
      <c r="D19" s="348">
        <v>4.8</v>
      </c>
      <c r="E19" s="349"/>
      <c r="G19" s="142"/>
      <c r="H19" s="142"/>
      <c r="I19" s="358"/>
      <c r="J19" s="358"/>
      <c r="K19" s="358"/>
      <c r="L19" s="358"/>
      <c r="M19" s="358"/>
    </row>
    <row r="20" ht="24" customHeight="1" spans="1:13">
      <c r="A20" s="108" t="s">
        <v>163</v>
      </c>
      <c r="B20" s="354">
        <v>105.3</v>
      </c>
      <c r="C20" s="354">
        <v>138.65</v>
      </c>
      <c r="D20" s="348">
        <v>-24.1</v>
      </c>
      <c r="E20" s="349"/>
      <c r="G20" s="142"/>
      <c r="H20" s="142"/>
      <c r="I20" s="358"/>
      <c r="J20" s="358"/>
      <c r="K20" s="358"/>
      <c r="L20" s="358"/>
      <c r="M20" s="358"/>
    </row>
    <row r="21" ht="24" customHeight="1" spans="1:13">
      <c r="A21" s="108" t="s">
        <v>164</v>
      </c>
      <c r="B21" s="354">
        <v>57.73</v>
      </c>
      <c r="C21" s="354">
        <v>57.81</v>
      </c>
      <c r="D21" s="348">
        <v>-0.1</v>
      </c>
      <c r="E21" s="349"/>
      <c r="G21" s="142"/>
      <c r="H21" s="142"/>
      <c r="I21" s="358"/>
      <c r="J21" s="358"/>
      <c r="K21" s="358"/>
      <c r="L21" s="358"/>
      <c r="M21" s="358"/>
    </row>
    <row r="22" ht="24" customHeight="1" spans="1:10">
      <c r="A22" s="108" t="s">
        <v>165</v>
      </c>
      <c r="B22" s="346"/>
      <c r="C22" s="346"/>
      <c r="D22" s="348"/>
      <c r="E22" s="349"/>
      <c r="J22" s="358"/>
    </row>
    <row r="23" ht="24" customHeight="1" spans="1:13">
      <c r="A23" s="108" t="s">
        <v>166</v>
      </c>
      <c r="B23" s="346">
        <v>29739</v>
      </c>
      <c r="C23" s="346">
        <v>30619</v>
      </c>
      <c r="D23" s="348">
        <v>-2.9</v>
      </c>
      <c r="E23" s="349"/>
      <c r="G23" s="142"/>
      <c r="H23" s="142"/>
      <c r="I23" s="358"/>
      <c r="J23" s="358"/>
      <c r="K23" s="358"/>
      <c r="L23" s="358"/>
      <c r="M23" s="358"/>
    </row>
    <row r="24" ht="24" customHeight="1" spans="1:13">
      <c r="A24" s="355" t="s">
        <v>167</v>
      </c>
      <c r="B24" s="356">
        <v>4172</v>
      </c>
      <c r="C24" s="356">
        <v>3027</v>
      </c>
      <c r="D24" s="357">
        <v>37.8</v>
      </c>
      <c r="E24" s="349"/>
      <c r="G24" s="142"/>
      <c r="H24" s="142"/>
      <c r="I24" s="358"/>
      <c r="J24" s="358"/>
      <c r="K24" s="358"/>
      <c r="L24" s="358"/>
      <c r="M24" s="358"/>
    </row>
  </sheetData>
  <mergeCells count="1">
    <mergeCell ref="A2:D2"/>
  </mergeCells>
  <pageMargins left="0.75" right="0.75" top="1" bottom="1" header="0.5" footer="0.5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0"/>
  <sheetViews>
    <sheetView zoomScaleSheetLayoutView="60" workbookViewId="0">
      <selection activeCell="A22" sqref="A22"/>
    </sheetView>
  </sheetViews>
  <sheetFormatPr defaultColWidth="9" defaultRowHeight="12" outlineLevelCol="5"/>
  <cols>
    <col min="1" max="1" width="35.75" style="71" customWidth="1"/>
    <col min="2" max="2" width="17" style="314" customWidth="1"/>
    <col min="3" max="3" width="17" style="286" customWidth="1"/>
    <col min="4" max="4" width="11.125" style="71"/>
    <col min="5" max="5" width="9" style="71"/>
    <col min="6" max="16384" width="9" style="63"/>
  </cols>
  <sheetData>
    <row r="1" ht="30" customHeight="1" spans="1:3">
      <c r="A1" s="300" t="s">
        <v>168</v>
      </c>
      <c r="B1" s="300"/>
      <c r="C1" s="301"/>
    </row>
    <row r="2" ht="30" customHeight="1" spans="1:3">
      <c r="A2" s="315"/>
      <c r="B2" s="316" t="s">
        <v>5</v>
      </c>
      <c r="C2" s="317" t="s">
        <v>148</v>
      </c>
    </row>
    <row r="3" ht="18" customHeight="1" spans="1:3">
      <c r="A3" s="318" t="s">
        <v>169</v>
      </c>
      <c r="B3" s="319" t="s">
        <v>15</v>
      </c>
      <c r="C3" s="320">
        <v>14.3</v>
      </c>
    </row>
    <row r="4" ht="18" customHeight="1" spans="1:3">
      <c r="A4" s="321" t="s">
        <v>170</v>
      </c>
      <c r="B4" s="319" t="s">
        <v>15</v>
      </c>
      <c r="C4" s="320">
        <v>-16.7</v>
      </c>
    </row>
    <row r="5" s="313" customFormat="1" ht="18" customHeight="1" spans="1:5">
      <c r="A5" s="322" t="s">
        <v>171</v>
      </c>
      <c r="B5" s="319" t="s">
        <v>15</v>
      </c>
      <c r="C5" s="323">
        <v>30.9</v>
      </c>
      <c r="D5" s="324"/>
      <c r="E5" s="324"/>
    </row>
    <row r="6" s="313" customFormat="1" ht="18" customHeight="1" spans="1:5">
      <c r="A6" s="322" t="s">
        <v>172</v>
      </c>
      <c r="B6" s="319" t="s">
        <v>15</v>
      </c>
      <c r="C6" s="323">
        <v>9.1</v>
      </c>
      <c r="D6" s="324"/>
      <c r="E6" s="324"/>
    </row>
    <row r="7" s="144" customFormat="1" ht="18" customHeight="1" spans="1:5">
      <c r="A7" s="325" t="s">
        <v>173</v>
      </c>
      <c r="B7" s="319" t="s">
        <v>15</v>
      </c>
      <c r="C7" s="326"/>
      <c r="D7" s="36"/>
      <c r="E7" s="36"/>
    </row>
    <row r="8" s="144" customFormat="1" ht="18" customHeight="1" spans="1:5">
      <c r="A8" s="325" t="s">
        <v>174</v>
      </c>
      <c r="B8" s="319" t="s">
        <v>15</v>
      </c>
      <c r="C8" s="326">
        <v>21.8</v>
      </c>
      <c r="D8" s="36"/>
      <c r="E8" s="36"/>
    </row>
    <row r="9" s="144" customFormat="1" ht="18" customHeight="1" spans="1:5">
      <c r="A9" s="325" t="s">
        <v>175</v>
      </c>
      <c r="B9" s="319" t="s">
        <v>15</v>
      </c>
      <c r="C9" s="326">
        <v>20.6</v>
      </c>
      <c r="D9" s="36"/>
      <c r="E9" s="36"/>
    </row>
    <row r="10" s="144" customFormat="1" ht="18" customHeight="1" spans="1:5">
      <c r="A10" s="325" t="s">
        <v>176</v>
      </c>
      <c r="B10" s="319" t="s">
        <v>15</v>
      </c>
      <c r="C10" s="326">
        <v>8</v>
      </c>
      <c r="D10" s="36"/>
      <c r="E10" s="36"/>
    </row>
    <row r="11" ht="18" customHeight="1" spans="1:3">
      <c r="A11" s="321" t="s">
        <v>177</v>
      </c>
      <c r="B11" s="319" t="s">
        <v>15</v>
      </c>
      <c r="C11" s="320"/>
    </row>
    <row r="12" ht="18" customHeight="1" spans="1:3">
      <c r="A12" s="321" t="s">
        <v>178</v>
      </c>
      <c r="B12" s="319" t="s">
        <v>15</v>
      </c>
      <c r="C12" s="320">
        <v>37.5</v>
      </c>
    </row>
    <row r="13" ht="18" customHeight="1" spans="1:3">
      <c r="A13" s="321" t="s">
        <v>179</v>
      </c>
      <c r="B13" s="319" t="s">
        <v>15</v>
      </c>
      <c r="C13" s="320">
        <v>30.9</v>
      </c>
    </row>
    <row r="14" ht="18" customHeight="1" spans="1:3">
      <c r="A14" s="321" t="s">
        <v>180</v>
      </c>
      <c r="B14" s="319" t="s">
        <v>15</v>
      </c>
      <c r="C14" s="320">
        <v>9.1</v>
      </c>
    </row>
    <row r="15" ht="20.1" customHeight="1" spans="1:3">
      <c r="A15" s="321" t="s">
        <v>181</v>
      </c>
      <c r="B15" s="327">
        <v>332</v>
      </c>
      <c r="C15" s="320">
        <v>1.5</v>
      </c>
    </row>
    <row r="16" ht="20.1" customHeight="1" spans="1:3">
      <c r="A16" s="321" t="s">
        <v>182</v>
      </c>
      <c r="B16" s="327">
        <v>96</v>
      </c>
      <c r="C16" s="320">
        <v>-3</v>
      </c>
    </row>
    <row r="17" s="144" customFormat="1" ht="21" customHeight="1" spans="1:5">
      <c r="A17" s="325" t="s">
        <v>183</v>
      </c>
      <c r="B17" s="328">
        <v>97</v>
      </c>
      <c r="C17" s="326">
        <v>1</v>
      </c>
      <c r="D17" s="36"/>
      <c r="E17" s="329"/>
    </row>
    <row r="18" s="144" customFormat="1" ht="21" customHeight="1" spans="1:5">
      <c r="A18" s="325" t="s">
        <v>184</v>
      </c>
      <c r="B18" s="328">
        <v>89</v>
      </c>
      <c r="C18" s="326">
        <v>0</v>
      </c>
      <c r="D18" s="330"/>
      <c r="E18" s="329"/>
    </row>
    <row r="19" s="144" customFormat="1" ht="21" customHeight="1" spans="1:6">
      <c r="A19" s="325" t="s">
        <v>150</v>
      </c>
      <c r="B19" s="328">
        <v>45</v>
      </c>
      <c r="C19" s="326">
        <v>2.3</v>
      </c>
      <c r="E19" s="329"/>
      <c r="F19" s="330"/>
    </row>
    <row r="20" s="144" customFormat="1" ht="21" customHeight="1" spans="1:5">
      <c r="A20" s="325" t="s">
        <v>151</v>
      </c>
      <c r="B20" s="328">
        <v>9</v>
      </c>
      <c r="C20" s="326">
        <v>0</v>
      </c>
      <c r="D20" s="331"/>
      <c r="E20" s="329"/>
    </row>
    <row r="21" s="144" customFormat="1" ht="21" customHeight="1" spans="1:5">
      <c r="A21" s="325" t="s">
        <v>152</v>
      </c>
      <c r="B21" s="328">
        <v>35</v>
      </c>
      <c r="C21" s="326">
        <v>-2.8</v>
      </c>
      <c r="D21" s="330"/>
      <c r="E21" s="329"/>
    </row>
    <row r="22" s="144" customFormat="1" ht="21" customHeight="1" spans="1:5">
      <c r="A22" s="332" t="s">
        <v>185</v>
      </c>
      <c r="B22" s="333">
        <v>424795</v>
      </c>
      <c r="C22" s="326">
        <v>-36.4</v>
      </c>
      <c r="D22" s="36"/>
      <c r="E22" s="329"/>
    </row>
    <row r="23" s="144" customFormat="1" ht="21" customHeight="1" spans="1:5">
      <c r="A23" s="334" t="s">
        <v>150</v>
      </c>
      <c r="B23" s="335">
        <v>163172</v>
      </c>
      <c r="C23" s="336">
        <v>-19.7</v>
      </c>
      <c r="D23" s="36"/>
      <c r="E23" s="329"/>
    </row>
    <row r="24" ht="14.25" customHeight="1" spans="1:3">
      <c r="A24" s="337"/>
      <c r="B24" s="338"/>
      <c r="C24" s="299"/>
    </row>
    <row r="25" ht="14.25" customHeight="1" spans="1:3">
      <c r="A25" s="337"/>
      <c r="B25" s="338"/>
      <c r="C25" s="299"/>
    </row>
    <row r="26" ht="14.25" customHeight="1" spans="1:3">
      <c r="A26" s="38"/>
      <c r="C26" s="299"/>
    </row>
    <row r="27" ht="14.25" customHeight="1" spans="1:3">
      <c r="A27" s="337"/>
      <c r="B27" s="338"/>
      <c r="C27" s="299"/>
    </row>
    <row r="28" ht="14.25" customHeight="1" spans="1:3">
      <c r="A28" s="337"/>
      <c r="B28" s="338"/>
      <c r="C28" s="299"/>
    </row>
    <row r="29" ht="14.25" customHeight="1" spans="1:3">
      <c r="A29" s="337"/>
      <c r="B29" s="338"/>
      <c r="C29" s="299"/>
    </row>
    <row r="30" ht="14.25" customHeight="1" spans="1:3">
      <c r="A30" s="337"/>
      <c r="B30" s="338"/>
      <c r="C30" s="299"/>
    </row>
    <row r="31" ht="14.25" customHeight="1" spans="1:3">
      <c r="A31" s="337"/>
      <c r="B31" s="338"/>
      <c r="C31" s="299"/>
    </row>
    <row r="32" ht="14.25" customHeight="1" spans="1:3">
      <c r="A32" s="337"/>
      <c r="B32" s="338"/>
      <c r="C32" s="299"/>
    </row>
    <row r="33" ht="14.25" customHeight="1" spans="1:3">
      <c r="A33" s="337"/>
      <c r="B33" s="338"/>
      <c r="C33" s="299"/>
    </row>
    <row r="34" ht="14.25" customHeight="1" spans="1:3">
      <c r="A34" s="337"/>
      <c r="B34" s="338"/>
      <c r="C34" s="299"/>
    </row>
    <row r="35" ht="14.25" customHeight="1" spans="1:3">
      <c r="A35" s="337"/>
      <c r="B35" s="338"/>
      <c r="C35" s="299"/>
    </row>
    <row r="36" ht="14.25" customHeight="1" spans="1:3">
      <c r="A36" s="337"/>
      <c r="B36" s="338"/>
      <c r="C36" s="299"/>
    </row>
    <row r="37" ht="14.25" customHeight="1" spans="1:3">
      <c r="A37" s="337"/>
      <c r="B37" s="338"/>
      <c r="C37" s="299"/>
    </row>
    <row r="38" ht="14.25" customHeight="1" spans="1:3">
      <c r="A38" s="337"/>
      <c r="B38" s="338"/>
      <c r="C38" s="299"/>
    </row>
    <row r="39" ht="14.25" customHeight="1" spans="1:3">
      <c r="A39" s="337"/>
      <c r="B39" s="338"/>
      <c r="C39" s="299"/>
    </row>
    <row r="40" ht="14.25" customHeight="1" spans="1:3">
      <c r="A40" s="337"/>
      <c r="B40" s="338"/>
      <c r="C40" s="299"/>
    </row>
    <row r="41" ht="14.25" customHeight="1" spans="1:3">
      <c r="A41" s="337"/>
      <c r="B41" s="338"/>
      <c r="C41" s="299"/>
    </row>
    <row r="42" ht="14.25" customHeight="1" spans="1:3">
      <c r="A42" s="337"/>
      <c r="B42" s="338"/>
      <c r="C42" s="299"/>
    </row>
    <row r="43" ht="14.25" customHeight="1" spans="1:3">
      <c r="A43" s="337"/>
      <c r="B43" s="338"/>
      <c r="C43" s="299"/>
    </row>
    <row r="44" ht="14.25" customHeight="1" spans="1:3">
      <c r="A44" s="337"/>
      <c r="B44" s="338"/>
      <c r="C44" s="299"/>
    </row>
    <row r="45" ht="14.25" customHeight="1" spans="1:3">
      <c r="A45" s="337"/>
      <c r="B45" s="338"/>
      <c r="C45" s="299"/>
    </row>
    <row r="46" ht="14.25" customHeight="1" spans="1:3">
      <c r="A46" s="337"/>
      <c r="B46" s="338"/>
      <c r="C46" s="299"/>
    </row>
    <row r="47" ht="14.25" customHeight="1" spans="1:3">
      <c r="A47" s="337"/>
      <c r="B47" s="338"/>
      <c r="C47" s="299"/>
    </row>
    <row r="48" ht="14.25" customHeight="1" spans="1:3">
      <c r="A48" s="337"/>
      <c r="B48" s="338"/>
      <c r="C48" s="299"/>
    </row>
    <row r="49" ht="14.25" customHeight="1" spans="1:3">
      <c r="A49" s="337"/>
      <c r="B49" s="338"/>
      <c r="C49" s="299"/>
    </row>
    <row r="50" ht="14.25" customHeight="1" spans="1:3">
      <c r="A50" s="337"/>
      <c r="B50" s="338"/>
      <c r="C50" s="299"/>
    </row>
    <row r="51" ht="14.25" customHeight="1" spans="1:3">
      <c r="A51" s="337"/>
      <c r="B51" s="338"/>
      <c r="C51" s="299"/>
    </row>
    <row r="52" ht="14.25" customHeight="1" spans="1:3">
      <c r="A52" s="337"/>
      <c r="B52" s="338"/>
      <c r="C52" s="299"/>
    </row>
    <row r="53" ht="14.25" customHeight="1" spans="1:3">
      <c r="A53" s="337"/>
      <c r="B53" s="338"/>
      <c r="C53" s="299"/>
    </row>
    <row r="54" ht="14.25" customHeight="1" spans="1:3">
      <c r="A54" s="337"/>
      <c r="B54" s="338"/>
      <c r="C54" s="299"/>
    </row>
    <row r="55" ht="14.25" customHeight="1" spans="1:3">
      <c r="A55" s="337"/>
      <c r="B55" s="338"/>
      <c r="C55" s="299"/>
    </row>
    <row r="56" ht="14.25" customHeight="1" spans="1:3">
      <c r="A56" s="337"/>
      <c r="B56" s="338"/>
      <c r="C56" s="299"/>
    </row>
    <row r="57" ht="14.25" customHeight="1" spans="1:3">
      <c r="A57" s="337"/>
      <c r="B57" s="338"/>
      <c r="C57" s="299"/>
    </row>
    <row r="58" ht="14.25" customHeight="1" spans="1:3">
      <c r="A58" s="337"/>
      <c r="B58" s="338"/>
      <c r="C58" s="299"/>
    </row>
    <row r="59" ht="14.25" customHeight="1" spans="1:3">
      <c r="A59" s="337"/>
      <c r="B59" s="338"/>
      <c r="C59" s="299"/>
    </row>
    <row r="60" ht="14.25" customHeight="1" spans="1:3">
      <c r="A60" s="337"/>
      <c r="B60" s="338"/>
      <c r="C60" s="299"/>
    </row>
    <row r="61" ht="14.25" customHeight="1" spans="1:3">
      <c r="A61" s="337"/>
      <c r="B61" s="338"/>
      <c r="C61" s="299"/>
    </row>
    <row r="62" ht="14.25" customHeight="1" spans="1:3">
      <c r="A62" s="337"/>
      <c r="B62" s="338"/>
      <c r="C62" s="299"/>
    </row>
    <row r="63" ht="14.25" customHeight="1" spans="1:3">
      <c r="A63" s="337"/>
      <c r="B63" s="338"/>
      <c r="C63" s="299"/>
    </row>
    <row r="64" ht="14.25" customHeight="1" spans="1:3">
      <c r="A64" s="337"/>
      <c r="B64" s="338"/>
      <c r="C64" s="299"/>
    </row>
    <row r="65" ht="14.25" customHeight="1" spans="1:3">
      <c r="A65" s="337"/>
      <c r="B65" s="338"/>
      <c r="C65" s="299"/>
    </row>
    <row r="66" ht="14.25" customHeight="1" spans="1:3">
      <c r="A66" s="337"/>
      <c r="B66" s="338"/>
      <c r="C66" s="299"/>
    </row>
    <row r="67" ht="14.25" customHeight="1" spans="1:3">
      <c r="A67" s="337"/>
      <c r="B67" s="338"/>
      <c r="C67" s="299"/>
    </row>
    <row r="68" ht="14.25" customHeight="1" spans="1:3">
      <c r="A68" s="337"/>
      <c r="B68" s="338"/>
      <c r="C68" s="299"/>
    </row>
    <row r="69" ht="14.25" customHeight="1" spans="1:3">
      <c r="A69" s="337"/>
      <c r="B69" s="338"/>
      <c r="C69" s="299"/>
    </row>
    <row r="70" ht="14.25" customHeight="1" spans="1:3">
      <c r="A70" s="337"/>
      <c r="B70" s="338"/>
      <c r="C70" s="299"/>
    </row>
    <row r="71" ht="14.25" customHeight="1" spans="1:3">
      <c r="A71" s="337"/>
      <c r="B71" s="338"/>
      <c r="C71" s="299"/>
    </row>
    <row r="72" ht="14.25" customHeight="1" spans="1:3">
      <c r="A72" s="337"/>
      <c r="B72" s="338"/>
      <c r="C72" s="299"/>
    </row>
    <row r="73" ht="14.25" customHeight="1" spans="1:3">
      <c r="A73" s="337"/>
      <c r="B73" s="338"/>
      <c r="C73" s="299"/>
    </row>
    <row r="74" ht="14.25" customHeight="1" spans="1:3">
      <c r="A74" s="337"/>
      <c r="B74" s="338"/>
      <c r="C74" s="299"/>
    </row>
    <row r="75" ht="14.25" customHeight="1" spans="1:3">
      <c r="A75" s="337"/>
      <c r="B75" s="338"/>
      <c r="C75" s="299"/>
    </row>
    <row r="76" ht="14.25" customHeight="1" spans="1:3">
      <c r="A76" s="337"/>
      <c r="B76" s="338"/>
      <c r="C76" s="299"/>
    </row>
    <row r="77" ht="14.25" customHeight="1" spans="1:3">
      <c r="A77" s="337"/>
      <c r="B77" s="338"/>
      <c r="C77" s="299"/>
    </row>
    <row r="78" ht="14.25" customHeight="1" spans="1:3">
      <c r="A78" s="337"/>
      <c r="B78" s="338"/>
      <c r="C78" s="299"/>
    </row>
    <row r="79" ht="14.25" customHeight="1" spans="1:3">
      <c r="A79" s="337"/>
      <c r="B79" s="338"/>
      <c r="C79" s="299"/>
    </row>
    <row r="80" ht="14.25" customHeight="1" spans="1:3">
      <c r="A80" s="337"/>
      <c r="B80" s="338"/>
      <c r="C80" s="299"/>
    </row>
    <row r="81" ht="14.25" customHeight="1" spans="1:3">
      <c r="A81" s="38"/>
      <c r="C81" s="299"/>
    </row>
    <row r="82" ht="14.25" customHeight="1" spans="1:3">
      <c r="A82" s="38"/>
      <c r="C82" s="299"/>
    </row>
    <row r="83" ht="14.25" customHeight="1" spans="1:3">
      <c r="A83" s="38"/>
      <c r="C83" s="299"/>
    </row>
    <row r="84" ht="14.25" customHeight="1" spans="1:3">
      <c r="A84" s="38"/>
      <c r="C84" s="299"/>
    </row>
    <row r="85" ht="14.25" customHeight="1" spans="1:3">
      <c r="A85" s="38"/>
      <c r="C85" s="299"/>
    </row>
    <row r="86" ht="14.25" customHeight="1" spans="1:3">
      <c r="A86" s="38"/>
      <c r="C86" s="299"/>
    </row>
    <row r="87" ht="14.25" customHeight="1" spans="1:3">
      <c r="A87" s="38"/>
      <c r="C87" s="299"/>
    </row>
    <row r="88" ht="14.25" customHeight="1" spans="1:3">
      <c r="A88" s="38"/>
      <c r="C88" s="299"/>
    </row>
    <row r="89" ht="14.25" customHeight="1" spans="1:3">
      <c r="A89" s="38"/>
      <c r="C89" s="299"/>
    </row>
    <row r="90" ht="14.25" customHeight="1" spans="1:3">
      <c r="A90" s="38"/>
      <c r="C90" s="299"/>
    </row>
    <row r="91" ht="14.25" customHeight="1" spans="1:3">
      <c r="A91" s="38"/>
      <c r="C91" s="299"/>
    </row>
    <row r="92" ht="14.25" customHeight="1" spans="1:3">
      <c r="A92" s="38"/>
      <c r="C92" s="299"/>
    </row>
    <row r="93" ht="14.25" customHeight="1" spans="1:3">
      <c r="A93" s="38"/>
      <c r="C93" s="299"/>
    </row>
    <row r="94" ht="14.25" customHeight="1" spans="1:3">
      <c r="A94" s="38"/>
      <c r="C94" s="299"/>
    </row>
    <row r="95" ht="14.25" customHeight="1" spans="1:3">
      <c r="A95" s="38"/>
      <c r="C95" s="299"/>
    </row>
    <row r="96" ht="14.25" customHeight="1" spans="1:3">
      <c r="A96" s="38"/>
      <c r="C96" s="299"/>
    </row>
    <row r="97" ht="14.25" customHeight="1" spans="1:3">
      <c r="A97" s="38"/>
      <c r="C97" s="299"/>
    </row>
    <row r="98" ht="14.25" customHeight="1" spans="1:3">
      <c r="A98" s="38"/>
      <c r="C98" s="299"/>
    </row>
    <row r="99" ht="14.25" customHeight="1" spans="1:3">
      <c r="A99" s="38"/>
      <c r="C99" s="299"/>
    </row>
    <row r="100" ht="14.25" customHeight="1" spans="1:3">
      <c r="A100" s="38"/>
      <c r="C100" s="299"/>
    </row>
    <row r="101" ht="14.25" customHeight="1" spans="1:3">
      <c r="A101" s="38"/>
      <c r="C101" s="299"/>
    </row>
    <row r="102" ht="14.25" customHeight="1" spans="1:3">
      <c r="A102" s="38"/>
      <c r="C102" s="299"/>
    </row>
    <row r="103" ht="14.25" customHeight="1" spans="1:3">
      <c r="A103" s="38"/>
      <c r="C103" s="299"/>
    </row>
    <row r="104" ht="14.25" customHeight="1" spans="1:3">
      <c r="A104" s="38"/>
      <c r="C104" s="299"/>
    </row>
    <row r="105" ht="14.25" customHeight="1" spans="1:3">
      <c r="A105" s="38"/>
      <c r="C105" s="299"/>
    </row>
    <row r="106" ht="14.25" customHeight="1" spans="1:3">
      <c r="A106" s="38"/>
      <c r="C106" s="299"/>
    </row>
    <row r="107" ht="14.25" customHeight="1" spans="1:3">
      <c r="A107" s="38"/>
      <c r="C107" s="299"/>
    </row>
    <row r="108" ht="14.25" customHeight="1" spans="1:3">
      <c r="A108" s="38"/>
      <c r="C108" s="299"/>
    </row>
    <row r="109" ht="14.25" customHeight="1" spans="1:3">
      <c r="A109" s="38"/>
      <c r="C109" s="299"/>
    </row>
    <row r="110" ht="14.25" customHeight="1" spans="1:3">
      <c r="A110" s="38"/>
      <c r="C110" s="299"/>
    </row>
    <row r="111" ht="14.25" customHeight="1" spans="1:3">
      <c r="A111" s="38"/>
      <c r="C111" s="299"/>
    </row>
    <row r="112" ht="14.25" customHeight="1" spans="1:3">
      <c r="A112" s="38"/>
      <c r="C112" s="299"/>
    </row>
    <row r="113" ht="14.25" customHeight="1" spans="1:3">
      <c r="A113" s="38"/>
      <c r="C113" s="299"/>
    </row>
    <row r="114" ht="14.25" customHeight="1" spans="1:3">
      <c r="A114" s="38"/>
      <c r="C114" s="299"/>
    </row>
    <row r="115" ht="14.25" customHeight="1" spans="1:3">
      <c r="A115" s="38"/>
      <c r="C115" s="299"/>
    </row>
    <row r="116" ht="14.25" customHeight="1" spans="1:3">
      <c r="A116" s="38"/>
      <c r="C116" s="299"/>
    </row>
    <row r="117" ht="14.25" customHeight="1" spans="1:3">
      <c r="A117" s="38"/>
      <c r="C117" s="299"/>
    </row>
    <row r="118" ht="14.25" customHeight="1" spans="1:3">
      <c r="A118" s="38"/>
      <c r="C118" s="299"/>
    </row>
    <row r="119" ht="14.25" customHeight="1" spans="1:3">
      <c r="A119" s="38"/>
      <c r="C119" s="299"/>
    </row>
    <row r="120" ht="14.25" customHeight="1" spans="1:3">
      <c r="A120" s="38"/>
      <c r="C120" s="299"/>
    </row>
    <row r="121" ht="14.25" customHeight="1" spans="1:3">
      <c r="A121" s="38"/>
      <c r="C121" s="299"/>
    </row>
    <row r="122" ht="14.25" customHeight="1" spans="1:3">
      <c r="A122" s="38"/>
      <c r="C122" s="299"/>
    </row>
    <row r="123" ht="14.25" customHeight="1" spans="1:3">
      <c r="A123" s="38"/>
      <c r="C123" s="299"/>
    </row>
    <row r="124" ht="14.25" customHeight="1" spans="1:3">
      <c r="A124" s="38"/>
      <c r="C124" s="299"/>
    </row>
    <row r="125" ht="14.25" customHeight="1" spans="1:3">
      <c r="A125" s="38"/>
      <c r="C125" s="299"/>
    </row>
    <row r="126" ht="14.25" customHeight="1" spans="1:3">
      <c r="A126" s="38"/>
      <c r="C126" s="299"/>
    </row>
    <row r="127" ht="14.25" customHeight="1" spans="1:3">
      <c r="A127" s="38"/>
      <c r="C127" s="299"/>
    </row>
    <row r="128" ht="14.25" customHeight="1" spans="1:3">
      <c r="A128" s="38"/>
      <c r="C128" s="299"/>
    </row>
    <row r="129" ht="14.25" customHeight="1" spans="1:3">
      <c r="A129" s="38"/>
      <c r="C129" s="299"/>
    </row>
    <row r="130" ht="14.25" customHeight="1" spans="1:3">
      <c r="A130" s="38"/>
      <c r="C130" s="299"/>
    </row>
    <row r="131" ht="14.25" customHeight="1" spans="1:3">
      <c r="A131" s="38"/>
      <c r="C131" s="299"/>
    </row>
    <row r="132" ht="14.25" customHeight="1" spans="1:3">
      <c r="A132" s="38"/>
      <c r="C132" s="299"/>
    </row>
    <row r="133" ht="14.25" customHeight="1" spans="1:3">
      <c r="A133" s="38"/>
      <c r="C133" s="299"/>
    </row>
    <row r="134" ht="14.25" customHeight="1" spans="1:3">
      <c r="A134" s="38"/>
      <c r="C134" s="299"/>
    </row>
    <row r="135" ht="14.25" customHeight="1" spans="1:3">
      <c r="A135" s="38"/>
      <c r="C135" s="299"/>
    </row>
    <row r="136" ht="14.25" customHeight="1" spans="1:3">
      <c r="A136" s="38"/>
      <c r="C136" s="299"/>
    </row>
    <row r="137" ht="14.25" customHeight="1" spans="1:3">
      <c r="A137" s="38"/>
      <c r="C137" s="299"/>
    </row>
    <row r="138" ht="14.25" customHeight="1" spans="1:3">
      <c r="A138" s="38"/>
      <c r="C138" s="299"/>
    </row>
    <row r="139" ht="14.25" customHeight="1" spans="1:3">
      <c r="A139" s="38"/>
      <c r="C139" s="299"/>
    </row>
    <row r="140" ht="14.25" customHeight="1" spans="1:3">
      <c r="A140" s="38"/>
      <c r="C140" s="299"/>
    </row>
    <row r="141" ht="14.25" customHeight="1" spans="1:3">
      <c r="A141" s="38"/>
      <c r="C141" s="299"/>
    </row>
    <row r="142" ht="14.25" customHeight="1" spans="1:3">
      <c r="A142" s="38"/>
      <c r="C142" s="299"/>
    </row>
    <row r="143" ht="14.25" customHeight="1" spans="1:3">
      <c r="A143" s="38"/>
      <c r="C143" s="299"/>
    </row>
    <row r="144" ht="14.25" customHeight="1" spans="1:3">
      <c r="A144" s="38"/>
      <c r="C144" s="299"/>
    </row>
    <row r="145" ht="14.25" customHeight="1" spans="1:3">
      <c r="A145" s="38"/>
      <c r="C145" s="299"/>
    </row>
    <row r="146" ht="14.25" customHeight="1" spans="1:3">
      <c r="A146" s="38"/>
      <c r="C146" s="299"/>
    </row>
    <row r="147" ht="14.25" customHeight="1" spans="1:3">
      <c r="A147" s="38"/>
      <c r="C147" s="299"/>
    </row>
    <row r="148" ht="14.25" customHeight="1" spans="1:3">
      <c r="A148" s="38"/>
      <c r="C148" s="299"/>
    </row>
    <row r="149" ht="14.25" customHeight="1" spans="1:3">
      <c r="A149" s="38"/>
      <c r="C149" s="299"/>
    </row>
    <row r="150" ht="14.25" customHeight="1" spans="1:3">
      <c r="A150" s="38"/>
      <c r="C150" s="299"/>
    </row>
    <row r="151" ht="14.25" customHeight="1" spans="1:3">
      <c r="A151" s="38"/>
      <c r="C151" s="299"/>
    </row>
    <row r="152" ht="14.25" customHeight="1" spans="1:3">
      <c r="A152" s="38"/>
      <c r="C152" s="299"/>
    </row>
    <row r="153" ht="14.25" customHeight="1" spans="1:3">
      <c r="A153" s="38"/>
      <c r="C153" s="299"/>
    </row>
    <row r="154" ht="14.25" customHeight="1" spans="1:3">
      <c r="A154" s="38"/>
      <c r="C154" s="299"/>
    </row>
    <row r="155" ht="14.25" customHeight="1" spans="1:3">
      <c r="A155" s="38"/>
      <c r="C155" s="299"/>
    </row>
    <row r="156" ht="14.25" customHeight="1" spans="1:1">
      <c r="A156" s="38"/>
    </row>
    <row r="157" ht="14.25" customHeight="1" spans="1:1">
      <c r="A157" s="38"/>
    </row>
    <row r="158" ht="14.25" customHeight="1" spans="1:1">
      <c r="A158" s="38"/>
    </row>
    <row r="159" ht="14.25" customHeight="1" spans="1:1">
      <c r="A159" s="38"/>
    </row>
    <row r="160" ht="14.25" customHeight="1" spans="1:1">
      <c r="A160" s="38"/>
    </row>
  </sheetData>
  <mergeCells count="1">
    <mergeCell ref="A1:C1"/>
  </mergeCells>
  <pageMargins left="0.75" right="0.75" top="1" bottom="1" header="0.5" footer="0.5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73"/>
  <sheetViews>
    <sheetView zoomScaleSheetLayoutView="60" workbookViewId="0">
      <selection activeCell="C28" sqref="C28"/>
    </sheetView>
  </sheetViews>
  <sheetFormatPr defaultColWidth="9" defaultRowHeight="12" outlineLevelCol="1"/>
  <cols>
    <col min="1" max="1" width="29.75" style="63" customWidth="1"/>
    <col min="2" max="2" width="21.5" style="63" customWidth="1"/>
    <col min="3" max="16384" width="9" style="63"/>
  </cols>
  <sheetData>
    <row r="1" ht="30" customHeight="1" spans="1:2">
      <c r="A1" s="300" t="s">
        <v>186</v>
      </c>
      <c r="B1" s="301"/>
    </row>
    <row r="2" ht="30" customHeight="1" spans="1:2">
      <c r="A2" s="302"/>
      <c r="B2" s="303" t="s">
        <v>187</v>
      </c>
    </row>
    <row r="3" ht="16.5" customHeight="1" spans="1:2">
      <c r="A3" s="304" t="s">
        <v>188</v>
      </c>
      <c r="B3" s="305">
        <v>21.8</v>
      </c>
    </row>
    <row r="4" ht="16.5" customHeight="1" spans="1:2">
      <c r="A4" s="172" t="s">
        <v>189</v>
      </c>
      <c r="B4" s="306">
        <v>35.5</v>
      </c>
    </row>
    <row r="5" ht="16.5" customHeight="1" spans="1:2">
      <c r="A5" s="307" t="s">
        <v>190</v>
      </c>
      <c r="B5" s="306">
        <v>-19.5</v>
      </c>
    </row>
    <row r="6" ht="16.5" customHeight="1" spans="1:2">
      <c r="A6" s="308" t="s">
        <v>191</v>
      </c>
      <c r="B6" s="306">
        <v>69.5</v>
      </c>
    </row>
    <row r="7" ht="16.5" customHeight="1" spans="1:2">
      <c r="A7" s="308" t="s">
        <v>192</v>
      </c>
      <c r="B7" s="306">
        <v>-1.8</v>
      </c>
    </row>
    <row r="8" ht="16.5" customHeight="1" spans="1:2">
      <c r="A8" s="307" t="s">
        <v>193</v>
      </c>
      <c r="B8" s="306">
        <v>28.8</v>
      </c>
    </row>
    <row r="9" ht="16.5" customHeight="1" spans="1:2">
      <c r="A9" s="307" t="s">
        <v>194</v>
      </c>
      <c r="B9" s="306">
        <v>19.6</v>
      </c>
    </row>
    <row r="10" ht="16.5" customHeight="1" spans="1:2">
      <c r="A10" s="307" t="s">
        <v>195</v>
      </c>
      <c r="B10" s="306">
        <v>65.1</v>
      </c>
    </row>
    <row r="11" ht="16.5" customHeight="1" spans="1:2">
      <c r="A11" s="307" t="s">
        <v>196</v>
      </c>
      <c r="B11" s="306"/>
    </row>
    <row r="12" ht="16.5" customHeight="1" spans="1:2">
      <c r="A12" s="307" t="s">
        <v>197</v>
      </c>
      <c r="B12" s="306">
        <v>0.8</v>
      </c>
    </row>
    <row r="13" ht="16.5" customHeight="1" spans="1:2">
      <c r="A13" s="307" t="s">
        <v>198</v>
      </c>
      <c r="B13" s="306">
        <v>69.5</v>
      </c>
    </row>
    <row r="14" ht="16.5" customHeight="1" spans="1:2">
      <c r="A14" s="307" t="s">
        <v>199</v>
      </c>
      <c r="B14" s="306">
        <v>9.4</v>
      </c>
    </row>
    <row r="15" ht="16.5" customHeight="1" spans="1:2">
      <c r="A15" s="307" t="s">
        <v>200</v>
      </c>
      <c r="B15" s="306"/>
    </row>
    <row r="16" ht="16.5" customHeight="1" spans="1:2">
      <c r="A16" s="307" t="s">
        <v>201</v>
      </c>
      <c r="B16" s="306">
        <v>29.5</v>
      </c>
    </row>
    <row r="17" ht="16.5" customHeight="1" spans="1:2">
      <c r="A17" s="307" t="s">
        <v>202</v>
      </c>
      <c r="B17" s="306">
        <v>43.2</v>
      </c>
    </row>
    <row r="18" ht="16.5" customHeight="1" spans="1:2">
      <c r="A18" s="307" t="s">
        <v>203</v>
      </c>
      <c r="B18" s="306">
        <v>118.8</v>
      </c>
    </row>
    <row r="19" ht="16.5" customHeight="1" spans="1:2">
      <c r="A19" s="307" t="s">
        <v>204</v>
      </c>
      <c r="B19" s="306"/>
    </row>
    <row r="20" ht="16.5" customHeight="1" spans="1:2">
      <c r="A20" s="307" t="s">
        <v>205</v>
      </c>
      <c r="B20" s="306">
        <v>19.8</v>
      </c>
    </row>
    <row r="21" ht="16.5" customHeight="1" spans="1:2">
      <c r="A21" s="307" t="s">
        <v>206</v>
      </c>
      <c r="B21" s="306">
        <v>118.5</v>
      </c>
    </row>
    <row r="22" ht="16.5" customHeight="1" spans="1:2">
      <c r="A22" s="307" t="s">
        <v>207</v>
      </c>
      <c r="B22" s="306">
        <v>-27.8</v>
      </c>
    </row>
    <row r="23" ht="16.5" customHeight="1" spans="1:2">
      <c r="A23" s="309" t="s">
        <v>208</v>
      </c>
      <c r="B23" s="310">
        <v>62.2</v>
      </c>
    </row>
    <row r="25" spans="1:2">
      <c r="A25" s="293" t="s">
        <v>209</v>
      </c>
      <c r="B25" s="293"/>
    </row>
    <row r="35" ht="14.25" customHeight="1" spans="1:2">
      <c r="A35" s="311"/>
      <c r="B35" s="312"/>
    </row>
    <row r="36" ht="14.25" customHeight="1" spans="1:2">
      <c r="A36" s="311"/>
      <c r="B36" s="312"/>
    </row>
    <row r="37" ht="14.25" customHeight="1" spans="1:2">
      <c r="A37" s="311"/>
      <c r="B37" s="312"/>
    </row>
    <row r="38" ht="14.25" customHeight="1" spans="1:2">
      <c r="A38" s="311"/>
      <c r="B38" s="312"/>
    </row>
    <row r="39" ht="14.25" customHeight="1" spans="1:2">
      <c r="A39" s="312"/>
      <c r="B39" s="312"/>
    </row>
    <row r="40" ht="14.25" customHeight="1" spans="1:2">
      <c r="A40" s="311"/>
      <c r="B40" s="312"/>
    </row>
    <row r="41" ht="14.25" customHeight="1" spans="1:2">
      <c r="A41" s="311"/>
      <c r="B41" s="312"/>
    </row>
    <row r="42" ht="14.25" customHeight="1" spans="1:2">
      <c r="A42" s="311"/>
      <c r="B42" s="312"/>
    </row>
    <row r="43" ht="14.25" customHeight="1" spans="1:2">
      <c r="A43" s="311"/>
      <c r="B43" s="312"/>
    </row>
    <row r="44" ht="14.25" customHeight="1" spans="1:2">
      <c r="A44" s="311"/>
      <c r="B44" s="312"/>
    </row>
    <row r="45" ht="14.25" customHeight="1" spans="1:2">
      <c r="A45" s="311"/>
      <c r="B45" s="312"/>
    </row>
    <row r="46" ht="14.25" customHeight="1" spans="1:2">
      <c r="A46" s="311"/>
      <c r="B46" s="312"/>
    </row>
    <row r="47" ht="14.25" customHeight="1" spans="1:2">
      <c r="A47" s="311"/>
      <c r="B47" s="312"/>
    </row>
    <row r="48" ht="14.25" customHeight="1" spans="1:2">
      <c r="A48" s="311"/>
      <c r="B48" s="312"/>
    </row>
    <row r="49" ht="14.25" customHeight="1" spans="1:2">
      <c r="A49" s="311"/>
      <c r="B49" s="312"/>
    </row>
    <row r="50" ht="14.25" customHeight="1" spans="1:2">
      <c r="A50" s="311"/>
      <c r="B50" s="312"/>
    </row>
    <row r="51" ht="14.25" customHeight="1" spans="1:2">
      <c r="A51" s="311"/>
      <c r="B51" s="312"/>
    </row>
    <row r="52" ht="14.25" customHeight="1" spans="1:2">
      <c r="A52" s="311"/>
      <c r="B52" s="312"/>
    </row>
    <row r="53" ht="14.25" customHeight="1" spans="1:2">
      <c r="A53" s="311"/>
      <c r="B53" s="312"/>
    </row>
    <row r="54" ht="14.25" customHeight="1" spans="1:2">
      <c r="A54" s="311"/>
      <c r="B54" s="312"/>
    </row>
    <row r="55" ht="14.25" customHeight="1" spans="1:2">
      <c r="A55" s="311"/>
      <c r="B55" s="312"/>
    </row>
    <row r="56" ht="14.25" customHeight="1" spans="1:2">
      <c r="A56" s="311"/>
      <c r="B56" s="312"/>
    </row>
    <row r="57" ht="14.25" customHeight="1" spans="1:2">
      <c r="A57" s="311"/>
      <c r="B57" s="312"/>
    </row>
    <row r="58" ht="14.25" customHeight="1" spans="1:2">
      <c r="A58" s="311"/>
      <c r="B58" s="312"/>
    </row>
    <row r="59" ht="14.25" customHeight="1" spans="1:2">
      <c r="A59" s="311"/>
      <c r="B59" s="312"/>
    </row>
    <row r="60" ht="14.25" customHeight="1" spans="1:2">
      <c r="A60" s="311"/>
      <c r="B60" s="312"/>
    </row>
    <row r="61" ht="14.25" customHeight="1" spans="1:2">
      <c r="A61" s="311"/>
      <c r="B61" s="312"/>
    </row>
    <row r="62" ht="14.25" customHeight="1" spans="1:2">
      <c r="A62" s="311"/>
      <c r="B62" s="312"/>
    </row>
    <row r="63" ht="14.25" customHeight="1" spans="1:2">
      <c r="A63" s="311"/>
      <c r="B63" s="312"/>
    </row>
    <row r="64" ht="14.25" customHeight="1" spans="1:2">
      <c r="A64" s="311"/>
      <c r="B64" s="312"/>
    </row>
    <row r="65" ht="14.25" customHeight="1" spans="1:2">
      <c r="A65" s="311"/>
      <c r="B65" s="312"/>
    </row>
    <row r="66" ht="14.25" customHeight="1" spans="1:2">
      <c r="A66" s="311"/>
      <c r="B66" s="312"/>
    </row>
    <row r="67" ht="14.25" customHeight="1" spans="1:2">
      <c r="A67" s="311"/>
      <c r="B67" s="312"/>
    </row>
    <row r="68" ht="14.25" customHeight="1" spans="1:2">
      <c r="A68" s="311"/>
      <c r="B68" s="312"/>
    </row>
    <row r="69" ht="14.25" customHeight="1" spans="1:2">
      <c r="A69" s="311"/>
      <c r="B69" s="312"/>
    </row>
    <row r="70" ht="14.25" customHeight="1" spans="1:2">
      <c r="A70" s="311"/>
      <c r="B70" s="312"/>
    </row>
    <row r="71" ht="14.25" customHeight="1" spans="1:2">
      <c r="A71" s="311"/>
      <c r="B71" s="312"/>
    </row>
    <row r="72" ht="14.25" customHeight="1" spans="1:2">
      <c r="A72" s="311"/>
      <c r="B72" s="312"/>
    </row>
    <row r="73" ht="14.25" customHeight="1" spans="1:2">
      <c r="A73" s="311"/>
      <c r="B73" s="312"/>
    </row>
    <row r="74" ht="14.25" customHeight="1" spans="1:2">
      <c r="A74" s="311"/>
      <c r="B74" s="312"/>
    </row>
    <row r="75" ht="14.25" customHeight="1" spans="1:2">
      <c r="A75" s="311"/>
      <c r="B75" s="312"/>
    </row>
    <row r="76" ht="14.25" customHeight="1" spans="1:2">
      <c r="A76" s="311"/>
      <c r="B76" s="312"/>
    </row>
    <row r="77" ht="14.25" customHeight="1" spans="1:2">
      <c r="A77" s="311"/>
      <c r="B77" s="312"/>
    </row>
    <row r="78" ht="14.25" customHeight="1" spans="1:2">
      <c r="A78" s="311"/>
      <c r="B78" s="312"/>
    </row>
    <row r="79" ht="14.25" customHeight="1" spans="1:2">
      <c r="A79" s="311"/>
      <c r="B79" s="312"/>
    </row>
    <row r="80" ht="14.25" customHeight="1" spans="1:2">
      <c r="A80" s="311"/>
      <c r="B80" s="312"/>
    </row>
    <row r="81" ht="14.25" customHeight="1" spans="1:2">
      <c r="A81" s="311"/>
      <c r="B81" s="312"/>
    </row>
    <row r="82" ht="14.25" customHeight="1" spans="1:2">
      <c r="A82" s="311"/>
      <c r="B82" s="312"/>
    </row>
    <row r="83" ht="14.25" customHeight="1" spans="1:2">
      <c r="A83" s="311"/>
      <c r="B83" s="312"/>
    </row>
    <row r="84" ht="14.25" customHeight="1" spans="1:2">
      <c r="A84" s="311"/>
      <c r="B84" s="312"/>
    </row>
    <row r="85" ht="14.25" customHeight="1" spans="1:2">
      <c r="A85" s="311"/>
      <c r="B85" s="312"/>
    </row>
    <row r="86" ht="14.25" customHeight="1" spans="1:2">
      <c r="A86" s="311"/>
      <c r="B86" s="312"/>
    </row>
    <row r="87" ht="14.25" customHeight="1" spans="1:2">
      <c r="A87" s="311"/>
      <c r="B87" s="312"/>
    </row>
    <row r="88" ht="14.25" customHeight="1" spans="1:2">
      <c r="A88" s="311"/>
      <c r="B88" s="312"/>
    </row>
    <row r="89" ht="14.25" customHeight="1" spans="1:2">
      <c r="A89" s="311"/>
      <c r="B89" s="312"/>
    </row>
    <row r="90" ht="14.25" customHeight="1" spans="1:2">
      <c r="A90" s="311"/>
      <c r="B90" s="312"/>
    </row>
    <row r="91" ht="14.25" customHeight="1" spans="1:2">
      <c r="A91" s="311"/>
      <c r="B91" s="312"/>
    </row>
    <row r="92" ht="14.25" customHeight="1" spans="1:2">
      <c r="A92" s="311"/>
      <c r="B92" s="312"/>
    </row>
    <row r="93" ht="14.25" customHeight="1" spans="1:2">
      <c r="A93" s="311"/>
      <c r="B93" s="312"/>
    </row>
    <row r="94" ht="14.25" customHeight="1" spans="1:2">
      <c r="A94" s="312"/>
      <c r="B94" s="312"/>
    </row>
    <row r="95" ht="14.25" customHeight="1" spans="1:2">
      <c r="A95" s="312"/>
      <c r="B95" s="312"/>
    </row>
    <row r="96" ht="14.25" customHeight="1" spans="1:2">
      <c r="A96" s="312"/>
      <c r="B96" s="312"/>
    </row>
    <row r="97" ht="14.25" customHeight="1" spans="1:2">
      <c r="A97" s="312"/>
      <c r="B97" s="312"/>
    </row>
    <row r="98" ht="14.25" customHeight="1" spans="1:2">
      <c r="A98" s="312"/>
      <c r="B98" s="312"/>
    </row>
    <row r="99" ht="14.25" customHeight="1" spans="1:2">
      <c r="A99" s="312"/>
      <c r="B99" s="312"/>
    </row>
    <row r="100" ht="14.25" customHeight="1" spans="1:2">
      <c r="A100" s="312"/>
      <c r="B100" s="312"/>
    </row>
    <row r="101" ht="14.25" customHeight="1" spans="1:2">
      <c r="A101" s="312"/>
      <c r="B101" s="312"/>
    </row>
    <row r="102" ht="14.25" customHeight="1" spans="1:2">
      <c r="A102" s="312"/>
      <c r="B102" s="312"/>
    </row>
    <row r="103" ht="14.25" customHeight="1" spans="1:2">
      <c r="A103" s="312"/>
      <c r="B103" s="312"/>
    </row>
    <row r="104" ht="14.25" customHeight="1" spans="1:2">
      <c r="A104" s="312"/>
      <c r="B104" s="312"/>
    </row>
    <row r="105" ht="14.25" customHeight="1" spans="1:2">
      <c r="A105" s="312"/>
      <c r="B105" s="312"/>
    </row>
    <row r="106" ht="14.25" customHeight="1" spans="1:2">
      <c r="A106" s="312"/>
      <c r="B106" s="312"/>
    </row>
    <row r="107" ht="14.25" customHeight="1" spans="1:2">
      <c r="A107" s="312"/>
      <c r="B107" s="312"/>
    </row>
    <row r="108" ht="14.25" customHeight="1" spans="1:2">
      <c r="A108" s="312"/>
      <c r="B108" s="312"/>
    </row>
    <row r="109" ht="14.25" customHeight="1" spans="1:2">
      <c r="A109" s="312"/>
      <c r="B109" s="312"/>
    </row>
    <row r="110" ht="14.25" customHeight="1" spans="1:2">
      <c r="A110" s="312"/>
      <c r="B110" s="312"/>
    </row>
    <row r="111" ht="14.25" customHeight="1" spans="1:2">
      <c r="A111" s="312"/>
      <c r="B111" s="312"/>
    </row>
    <row r="112" ht="14.25" customHeight="1" spans="1:2">
      <c r="A112" s="312"/>
      <c r="B112" s="312"/>
    </row>
    <row r="113" ht="14.25" customHeight="1" spans="1:2">
      <c r="A113" s="312"/>
      <c r="B113" s="312"/>
    </row>
    <row r="114" ht="14.25" customHeight="1" spans="1:2">
      <c r="A114" s="312"/>
      <c r="B114" s="312"/>
    </row>
    <row r="115" ht="14.25" customHeight="1" spans="1:2">
      <c r="A115" s="312"/>
      <c r="B115" s="312"/>
    </row>
    <row r="116" ht="14.25" customHeight="1" spans="1:2">
      <c r="A116" s="312"/>
      <c r="B116" s="312"/>
    </row>
    <row r="117" ht="14.25" customHeight="1" spans="1:2">
      <c r="A117" s="312"/>
      <c r="B117" s="312"/>
    </row>
    <row r="118" ht="14.25" customHeight="1" spans="1:2">
      <c r="A118" s="312"/>
      <c r="B118" s="312"/>
    </row>
    <row r="119" ht="14.25" customHeight="1" spans="1:2">
      <c r="A119" s="312"/>
      <c r="B119" s="312"/>
    </row>
    <row r="120" ht="14.25" customHeight="1" spans="1:2">
      <c r="A120" s="312"/>
      <c r="B120" s="312"/>
    </row>
    <row r="121" ht="14.25" customHeight="1" spans="1:2">
      <c r="A121" s="312"/>
      <c r="B121" s="312"/>
    </row>
    <row r="122" ht="14.25" customHeight="1" spans="1:2">
      <c r="A122" s="312"/>
      <c r="B122" s="312"/>
    </row>
    <row r="123" ht="14.25" customHeight="1" spans="1:2">
      <c r="A123" s="312"/>
      <c r="B123" s="312"/>
    </row>
    <row r="124" ht="14.25" customHeight="1" spans="1:2">
      <c r="A124" s="312"/>
      <c r="B124" s="312"/>
    </row>
    <row r="125" ht="14.25" customHeight="1" spans="1:2">
      <c r="A125" s="312"/>
      <c r="B125" s="312"/>
    </row>
    <row r="126" ht="14.25" customHeight="1" spans="1:2">
      <c r="A126" s="312"/>
      <c r="B126" s="312"/>
    </row>
    <row r="127" ht="14.25" customHeight="1" spans="1:2">
      <c r="A127" s="312"/>
      <c r="B127" s="312"/>
    </row>
    <row r="128" ht="14.25" customHeight="1" spans="1:2">
      <c r="A128" s="312"/>
      <c r="B128" s="312"/>
    </row>
    <row r="129" ht="14.25" customHeight="1" spans="1:2">
      <c r="A129" s="312"/>
      <c r="B129" s="312"/>
    </row>
    <row r="130" ht="14.25" customHeight="1" spans="1:2">
      <c r="A130" s="312"/>
      <c r="B130" s="312"/>
    </row>
    <row r="131" ht="14.25" customHeight="1" spans="1:2">
      <c r="A131" s="312"/>
      <c r="B131" s="312"/>
    </row>
    <row r="132" ht="14.25" customHeight="1" spans="1:2">
      <c r="A132" s="312"/>
      <c r="B132" s="312"/>
    </row>
    <row r="133" ht="14.25" customHeight="1" spans="1:2">
      <c r="A133" s="312"/>
      <c r="B133" s="312"/>
    </row>
    <row r="134" ht="14.25" customHeight="1" spans="1:2">
      <c r="A134" s="312"/>
      <c r="B134" s="312"/>
    </row>
    <row r="135" ht="14.25" customHeight="1" spans="1:2">
      <c r="A135" s="312"/>
      <c r="B135" s="312"/>
    </row>
    <row r="136" ht="14.25" customHeight="1" spans="1:2">
      <c r="A136" s="312"/>
      <c r="B136" s="312"/>
    </row>
    <row r="137" ht="14.25" customHeight="1" spans="1:2">
      <c r="A137" s="312"/>
      <c r="B137" s="312"/>
    </row>
    <row r="138" ht="14.25" customHeight="1" spans="1:2">
      <c r="A138" s="312"/>
      <c r="B138" s="312"/>
    </row>
    <row r="139" ht="14.25" customHeight="1" spans="1:2">
      <c r="A139" s="312"/>
      <c r="B139" s="312"/>
    </row>
    <row r="140" ht="14.25" customHeight="1" spans="1:2">
      <c r="A140" s="312"/>
      <c r="B140" s="312"/>
    </row>
    <row r="141" ht="14.25" customHeight="1" spans="1:2">
      <c r="A141" s="312"/>
      <c r="B141" s="312"/>
    </row>
    <row r="142" ht="14.25" customHeight="1" spans="1:2">
      <c r="A142" s="312"/>
      <c r="B142" s="312"/>
    </row>
    <row r="143" ht="14.25" customHeight="1" spans="1:2">
      <c r="A143" s="312"/>
      <c r="B143" s="312"/>
    </row>
    <row r="144" ht="14.25" customHeight="1" spans="1:2">
      <c r="A144" s="312"/>
      <c r="B144" s="312"/>
    </row>
    <row r="145" ht="14.25" customHeight="1" spans="1:2">
      <c r="A145" s="312"/>
      <c r="B145" s="312"/>
    </row>
    <row r="146" ht="14.25" customHeight="1" spans="1:2">
      <c r="A146" s="312"/>
      <c r="B146" s="312"/>
    </row>
    <row r="147" ht="14.25" customHeight="1" spans="1:2">
      <c r="A147" s="312"/>
      <c r="B147" s="312"/>
    </row>
    <row r="148" ht="14.25" customHeight="1" spans="1:2">
      <c r="A148" s="312"/>
      <c r="B148" s="312"/>
    </row>
    <row r="149" ht="14.25" customHeight="1" spans="1:2">
      <c r="A149" s="312"/>
      <c r="B149" s="312"/>
    </row>
    <row r="150" ht="14.25" customHeight="1" spans="1:2">
      <c r="A150" s="312"/>
      <c r="B150" s="312"/>
    </row>
    <row r="151" ht="14.25" customHeight="1" spans="1:2">
      <c r="A151" s="312"/>
      <c r="B151" s="312"/>
    </row>
    <row r="152" ht="14.25" customHeight="1" spans="1:2">
      <c r="A152" s="312"/>
      <c r="B152" s="312"/>
    </row>
    <row r="153" ht="14.25" customHeight="1" spans="1:2">
      <c r="A153" s="312"/>
      <c r="B153" s="312"/>
    </row>
    <row r="154" ht="14.25" customHeight="1" spans="1:2">
      <c r="A154" s="312"/>
      <c r="B154" s="312"/>
    </row>
    <row r="155" ht="14.25" customHeight="1" spans="1:2">
      <c r="A155" s="312"/>
      <c r="B155" s="312"/>
    </row>
    <row r="156" ht="14.25" customHeight="1" spans="1:2">
      <c r="A156" s="312"/>
      <c r="B156" s="312"/>
    </row>
    <row r="157" ht="14.25" customHeight="1" spans="1:2">
      <c r="A157" s="312"/>
      <c r="B157" s="312"/>
    </row>
    <row r="158" ht="14.25" customHeight="1" spans="1:2">
      <c r="A158" s="312"/>
      <c r="B158" s="312"/>
    </row>
    <row r="159" ht="14.25" customHeight="1" spans="1:2">
      <c r="A159" s="312"/>
      <c r="B159" s="312"/>
    </row>
    <row r="160" ht="14.25" customHeight="1" spans="1:2">
      <c r="A160" s="312"/>
      <c r="B160" s="312"/>
    </row>
    <row r="161" ht="14.25" customHeight="1" spans="1:2">
      <c r="A161" s="312"/>
      <c r="B161" s="312"/>
    </row>
    <row r="162" ht="14.25" customHeight="1" spans="1:2">
      <c r="A162" s="312"/>
      <c r="B162" s="312"/>
    </row>
    <row r="163" ht="14.25" customHeight="1" spans="1:2">
      <c r="A163" s="312"/>
      <c r="B163" s="312"/>
    </row>
    <row r="164" ht="14.25" customHeight="1" spans="1:2">
      <c r="A164" s="312"/>
      <c r="B164" s="312"/>
    </row>
    <row r="165" ht="14.25" customHeight="1" spans="1:2">
      <c r="A165" s="312"/>
      <c r="B165" s="312"/>
    </row>
    <row r="166" ht="14.25" customHeight="1" spans="1:2">
      <c r="A166" s="312"/>
      <c r="B166" s="312"/>
    </row>
    <row r="167" ht="14.25" customHeight="1" spans="1:2">
      <c r="A167" s="312"/>
      <c r="B167" s="312"/>
    </row>
    <row r="168" ht="14.25" customHeight="1" spans="1:2">
      <c r="A168" s="312"/>
      <c r="B168" s="312"/>
    </row>
    <row r="169" ht="14.25" customHeight="1" spans="1:1">
      <c r="A169" s="312"/>
    </row>
    <row r="170" ht="14.25" customHeight="1" spans="1:1">
      <c r="A170" s="312"/>
    </row>
    <row r="171" ht="14.25" customHeight="1" spans="1:1">
      <c r="A171" s="312"/>
    </row>
    <row r="172" ht="14.25" customHeight="1" spans="1:1">
      <c r="A172" s="312"/>
    </row>
    <row r="173" ht="14.25" customHeight="1" spans="1:1">
      <c r="A173" s="312"/>
    </row>
  </sheetData>
  <mergeCells count="2">
    <mergeCell ref="A1:B1"/>
    <mergeCell ref="A25:B25"/>
  </mergeCells>
  <pageMargins left="0.75" right="0.75" top="1" bottom="1" header="0.5" footer="0.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48"/>
  <sheetViews>
    <sheetView zoomScaleSheetLayoutView="60" workbookViewId="0">
      <selection activeCell="C20" sqref="B5:C20"/>
    </sheetView>
  </sheetViews>
  <sheetFormatPr defaultColWidth="9" defaultRowHeight="14.25" outlineLevelCol="4"/>
  <cols>
    <col min="1" max="1" width="40.5" style="173" customWidth="1"/>
    <col min="2" max="2" width="12.125" style="280" customWidth="1"/>
    <col min="3" max="3" width="12.125" style="240" customWidth="1"/>
    <col min="4" max="4" width="11.125" style="173"/>
    <col min="5" max="16384" width="9" style="173"/>
  </cols>
  <sheetData>
    <row r="2" ht="18.75" spans="1:3">
      <c r="A2" s="281" t="s">
        <v>210</v>
      </c>
      <c r="B2" s="281"/>
      <c r="C2" s="281"/>
    </row>
    <row r="3" ht="19.5" spans="1:3">
      <c r="A3" s="282"/>
      <c r="B3" s="283"/>
      <c r="C3" s="37" t="s">
        <v>211</v>
      </c>
    </row>
    <row r="4" ht="22" customHeight="1" spans="1:3">
      <c r="A4" s="284"/>
      <c r="B4" s="270" t="s">
        <v>5</v>
      </c>
      <c r="C4" s="271" t="s">
        <v>212</v>
      </c>
    </row>
    <row r="5" s="63" customFormat="1" ht="22" customHeight="1" spans="1:4">
      <c r="A5" s="264" t="s">
        <v>213</v>
      </c>
      <c r="B5" s="285">
        <v>103.38</v>
      </c>
      <c r="C5" s="275">
        <v>14.7</v>
      </c>
      <c r="D5" s="286"/>
    </row>
    <row r="6" s="63" customFormat="1" ht="22" customHeight="1" spans="1:4">
      <c r="A6" s="264" t="s">
        <v>150</v>
      </c>
      <c r="B6" s="285">
        <v>76.09</v>
      </c>
      <c r="C6" s="275">
        <v>12.5</v>
      </c>
      <c r="D6" s="286"/>
    </row>
    <row r="7" ht="22" customHeight="1" spans="1:4">
      <c r="A7" s="10" t="s">
        <v>214</v>
      </c>
      <c r="B7" s="287">
        <v>60.98</v>
      </c>
      <c r="C7" s="275">
        <v>20.8</v>
      </c>
      <c r="D7" s="286"/>
    </row>
    <row r="8" ht="22" customHeight="1" spans="1:5">
      <c r="A8" s="264" t="s">
        <v>150</v>
      </c>
      <c r="B8" s="288">
        <v>37.81</v>
      </c>
      <c r="C8" s="275">
        <v>22.1</v>
      </c>
      <c r="D8" s="286"/>
      <c r="E8" s="164"/>
    </row>
    <row r="9" s="63" customFormat="1" ht="22" customHeight="1" spans="1:5">
      <c r="A9" s="264" t="s">
        <v>151</v>
      </c>
      <c r="B9" s="288">
        <v>1.54</v>
      </c>
      <c r="C9" s="275">
        <v>6.1</v>
      </c>
      <c r="D9" s="286"/>
      <c r="E9" s="71"/>
    </row>
    <row r="10" s="63" customFormat="1" ht="22" customHeight="1" spans="1:5">
      <c r="A10" s="264" t="s">
        <v>152</v>
      </c>
      <c r="B10" s="288">
        <v>21.63</v>
      </c>
      <c r="C10" s="275">
        <v>19.8</v>
      </c>
      <c r="D10" s="286"/>
      <c r="E10" s="71"/>
    </row>
    <row r="11" ht="22" customHeight="1" spans="1:5">
      <c r="A11" s="165" t="s">
        <v>215</v>
      </c>
      <c r="B11" s="289"/>
      <c r="C11" s="275"/>
      <c r="D11" s="286"/>
      <c r="E11" s="164"/>
    </row>
    <row r="12" ht="22" customHeight="1" spans="1:5">
      <c r="A12" s="165" t="s">
        <v>216</v>
      </c>
      <c r="B12" s="290">
        <v>10.57</v>
      </c>
      <c r="C12" s="275">
        <v>15.3</v>
      </c>
      <c r="D12" s="286"/>
      <c r="E12" s="164"/>
    </row>
    <row r="13" ht="22" customHeight="1" spans="1:5">
      <c r="A13" s="165" t="s">
        <v>217</v>
      </c>
      <c r="B13" s="290">
        <v>48.08</v>
      </c>
      <c r="C13" s="275">
        <v>24.3</v>
      </c>
      <c r="D13" s="286"/>
      <c r="E13" s="164"/>
    </row>
    <row r="14" ht="22" customHeight="1" spans="1:5">
      <c r="A14" s="165" t="s">
        <v>218</v>
      </c>
      <c r="B14" s="289">
        <v>0.57</v>
      </c>
      <c r="C14" s="275">
        <v>-2.9</v>
      </c>
      <c r="D14" s="286"/>
      <c r="E14" s="164"/>
    </row>
    <row r="15" ht="22" customHeight="1" spans="1:5">
      <c r="A15" s="165" t="s">
        <v>219</v>
      </c>
      <c r="B15" s="289">
        <v>1.8</v>
      </c>
      <c r="C15" s="275">
        <v>-11</v>
      </c>
      <c r="D15" s="286"/>
      <c r="E15" s="164"/>
    </row>
    <row r="16" ht="22" customHeight="1" spans="1:5">
      <c r="A16" s="165" t="s">
        <v>220</v>
      </c>
      <c r="B16" s="289"/>
      <c r="C16" s="275"/>
      <c r="D16" s="286"/>
      <c r="E16" s="164"/>
    </row>
    <row r="17" ht="22" customHeight="1" spans="1:5">
      <c r="A17" s="165" t="s">
        <v>216</v>
      </c>
      <c r="B17" s="290">
        <v>10.17</v>
      </c>
      <c r="C17" s="275">
        <v>12.1</v>
      </c>
      <c r="D17" s="286"/>
      <c r="E17" s="164"/>
    </row>
    <row r="18" ht="22" customHeight="1" spans="1:5">
      <c r="A18" s="165" t="s">
        <v>217</v>
      </c>
      <c r="B18" s="290">
        <v>26.31</v>
      </c>
      <c r="C18" s="275">
        <v>29.3</v>
      </c>
      <c r="D18" s="286"/>
      <c r="E18" s="164"/>
    </row>
    <row r="19" ht="22" customHeight="1" spans="1:5">
      <c r="A19" s="165" t="s">
        <v>218</v>
      </c>
      <c r="B19" s="289">
        <v>0.36</v>
      </c>
      <c r="C19" s="275">
        <v>6.6</v>
      </c>
      <c r="D19" s="286"/>
      <c r="E19" s="164"/>
    </row>
    <row r="20" ht="22" customHeight="1" spans="1:5">
      <c r="A20" s="169" t="s">
        <v>219</v>
      </c>
      <c r="B20" s="291">
        <v>0.97</v>
      </c>
      <c r="C20" s="292">
        <v>-18.4</v>
      </c>
      <c r="D20" s="286"/>
      <c r="E20" s="164"/>
    </row>
    <row r="21" ht="18" customHeight="1" spans="1:5">
      <c r="A21" s="293" t="s">
        <v>221</v>
      </c>
      <c r="B21" s="293"/>
      <c r="C21" s="293"/>
      <c r="D21" s="164"/>
      <c r="E21" s="164"/>
    </row>
    <row r="22" ht="18" customHeight="1" spans="2:5">
      <c r="B22" s="173"/>
      <c r="C22" s="173"/>
      <c r="D22" s="294"/>
      <c r="E22" s="164"/>
    </row>
    <row r="23" ht="18" customHeight="1" spans="2:5">
      <c r="B23" s="173"/>
      <c r="C23" s="173"/>
      <c r="D23" s="295"/>
      <c r="E23" s="164"/>
    </row>
    <row r="24" ht="18" customHeight="1" spans="2:5">
      <c r="B24" s="173"/>
      <c r="C24" s="173"/>
      <c r="D24" s="164"/>
      <c r="E24" s="164"/>
    </row>
    <row r="25" ht="18" customHeight="1" spans="2:5">
      <c r="B25" s="173"/>
      <c r="C25" s="173"/>
      <c r="D25" s="164"/>
      <c r="E25" s="164"/>
    </row>
    <row r="26" ht="18" customHeight="1" spans="2:5">
      <c r="B26" s="173"/>
      <c r="C26" s="173"/>
      <c r="D26" s="164"/>
      <c r="E26" s="164"/>
    </row>
    <row r="27" ht="18" customHeight="1" spans="2:4">
      <c r="B27" s="173"/>
      <c r="C27" s="173"/>
      <c r="D27" s="164"/>
    </row>
    <row r="28" ht="18" customHeight="1" spans="2:4">
      <c r="B28" s="173"/>
      <c r="C28" s="173"/>
      <c r="D28" s="164"/>
    </row>
    <row r="29" ht="18" customHeight="1" spans="2:4">
      <c r="B29" s="173"/>
      <c r="C29" s="173"/>
      <c r="D29" s="164"/>
    </row>
    <row r="30" ht="18" customHeight="1" spans="2:4">
      <c r="B30" s="173"/>
      <c r="C30" s="173"/>
      <c r="D30" s="164"/>
    </row>
    <row r="31" s="128" customFormat="1" ht="12" spans="4:5">
      <c r="D31" s="130"/>
      <c r="E31" s="130"/>
    </row>
    <row r="32" s="164" customFormat="1" spans="2:3">
      <c r="B32" s="296"/>
      <c r="C32" s="297"/>
    </row>
    <row r="33" s="164" customFormat="1" spans="2:3">
      <c r="B33" s="296"/>
      <c r="C33" s="297"/>
    </row>
    <row r="34" s="164" customFormat="1" spans="2:3">
      <c r="B34" s="296"/>
      <c r="C34" s="297"/>
    </row>
    <row r="35" s="164" customFormat="1" spans="2:3">
      <c r="B35" s="296"/>
      <c r="C35" s="297"/>
    </row>
    <row r="36" s="164" customFormat="1" spans="2:3">
      <c r="B36" s="296"/>
      <c r="C36" s="297"/>
    </row>
    <row r="37" s="164" customFormat="1" spans="2:3">
      <c r="B37" s="296"/>
      <c r="C37" s="297"/>
    </row>
    <row r="38" s="164" customFormat="1" spans="2:3">
      <c r="B38" s="296"/>
      <c r="C38" s="297"/>
    </row>
    <row r="39" s="164" customFormat="1" spans="2:3">
      <c r="B39" s="296"/>
      <c r="C39" s="297"/>
    </row>
    <row r="40" s="164" customFormat="1" spans="2:3">
      <c r="B40" s="296"/>
      <c r="C40" s="297"/>
    </row>
    <row r="41" s="164" customFormat="1" spans="2:3">
      <c r="B41" s="296"/>
      <c r="C41" s="297"/>
    </row>
    <row r="42" s="164" customFormat="1" spans="2:3">
      <c r="B42" s="296"/>
      <c r="C42" s="297"/>
    </row>
    <row r="43" s="164" customFormat="1" spans="2:3">
      <c r="B43" s="296"/>
      <c r="C43" s="297"/>
    </row>
    <row r="44" spans="1:3">
      <c r="A44" s="63"/>
      <c r="B44" s="298"/>
      <c r="C44" s="299"/>
    </row>
    <row r="45" spans="1:3">
      <c r="A45" s="63"/>
      <c r="B45" s="298"/>
      <c r="C45" s="299"/>
    </row>
    <row r="46" spans="1:3">
      <c r="A46" s="63"/>
      <c r="B46" s="298"/>
      <c r="C46" s="299"/>
    </row>
    <row r="47" spans="1:3">
      <c r="A47" s="63"/>
      <c r="B47" s="298"/>
      <c r="C47" s="299"/>
    </row>
    <row r="48" spans="1:3">
      <c r="A48" s="63"/>
      <c r="B48" s="298"/>
      <c r="C48" s="299"/>
    </row>
  </sheetData>
  <mergeCells count="2">
    <mergeCell ref="A2:C2"/>
    <mergeCell ref="A21:C21"/>
  </mergeCell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Legend (Beijing) Limited</Company>
  <Application>Microsoft Excel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总表</vt:lpstr>
      <vt:lpstr>生产总值</vt:lpstr>
      <vt:lpstr>农业</vt:lpstr>
      <vt:lpstr>支柱产业（续表）</vt:lpstr>
      <vt:lpstr>规模工业</vt:lpstr>
      <vt:lpstr>建筑业1</vt:lpstr>
      <vt:lpstr>投资1</vt:lpstr>
      <vt:lpstr>投资续表</vt:lpstr>
      <vt:lpstr>社零</vt:lpstr>
      <vt:lpstr>社零续表一</vt:lpstr>
      <vt:lpstr>社零续表二</vt:lpstr>
      <vt:lpstr>服务业</vt:lpstr>
      <vt:lpstr>服务业续表</vt:lpstr>
      <vt:lpstr>财政金融</vt:lpstr>
      <vt:lpstr>居民收入工资总额</vt:lpstr>
      <vt:lpstr>一套表</vt:lpstr>
      <vt:lpstr>GDP、一产</vt:lpstr>
      <vt:lpstr>二产、三产</vt:lpstr>
      <vt:lpstr>非公、农业</vt:lpstr>
      <vt:lpstr>工业、投资</vt:lpstr>
      <vt:lpstr>贸易</vt:lpstr>
      <vt:lpstr>收入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虞翡</cp:lastModifiedBy>
  <dcterms:created xsi:type="dcterms:W3CDTF">2007-09-06T03:51:00Z</dcterms:created>
  <cp:lastPrinted>2020-05-06T06:41:00Z</cp:lastPrinted>
  <dcterms:modified xsi:type="dcterms:W3CDTF">2022-08-05T07:17:11Z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2052-11.1.0.11372</vt:lpwstr>
  </property>
  <property fmtid="{D5CDD505-2E9C-101B-9397-08002B2CF9AE}" pid="3" name="ICV">
    <vt:lpwstr>D46E247BFC2C42348979382C12A50071</vt:lpwstr>
  </property>
</Properties>
</file>