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<sst xmlns="http://schemas.openxmlformats.org/spreadsheetml/2006/main" count="40" uniqueCount="20">
  <si>
    <t>2021年秋季汉滨区采购茶苗清单</t>
  </si>
  <si>
    <t>采购单位：汉滨区农业农村局    验收发放单位：汉滨区林业局    供苗单位：安康市汉水韵茶业有限公司</t>
  </si>
  <si>
    <t>时间</t>
  </si>
  <si>
    <t>接收茶苗镇办</t>
  </si>
  <si>
    <t>一级
（株）</t>
  </si>
  <si>
    <t>单价
（元）</t>
  </si>
  <si>
    <t>金额
（元）</t>
  </si>
  <si>
    <t>二级
（株）</t>
  </si>
  <si>
    <t>总数量
（株）</t>
  </si>
  <si>
    <t>总金额
（元）</t>
  </si>
  <si>
    <t>瀛湖</t>
  </si>
  <si>
    <t>双龙</t>
  </si>
  <si>
    <t>大竹园</t>
  </si>
  <si>
    <t>洪山</t>
  </si>
  <si>
    <t>流水</t>
  </si>
  <si>
    <t>晏坝</t>
  </si>
  <si>
    <t>11.2</t>
  </si>
  <si>
    <t>11.3</t>
  </si>
  <si>
    <t>建明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</si>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</sst>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10" borderId="11" applyNumberFormat="0" applyAlignment="0" applyProtection="0">
      <alignment vertical="center"/>
    </xf>
    <xf numFmtId="0" fontId="10" fillId="10" borderId="8" applyNumberFormat="0" applyAlignment="0" applyProtection="0">
      <alignment vertical="center"/>
    </xf>
    <xf numFmtId="0" fontId="15" fillId="17" borderId="9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 wrapText="1"/>
    </xf>
    <xf numFmtId="176" fontId="0" fillId="0" borderId="5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workbookViewId="0">
      <selection activeCell="M7" sqref="M7"/>
    </sheetView>
  </sheetViews>
  <sheetFormatPr defaultColWidth="9" defaultRowHeight="13.5"/>
  <cols>
    <col min="1" max="1" width="8" customWidth="1"/>
    <col min="2" max="2" width="13.75" customWidth="1"/>
    <col min="3" max="3" width="9.25"/>
    <col min="5" max="5" width="9.25"/>
    <col min="9" max="9" width="10.25" customWidth="1"/>
    <col min="10" max="10" width="9.25" customWidth="1"/>
  </cols>
  <sheetData>
    <row r="1" ht="4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5" customHeight="1" spans="1:10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36" customHeight="1" spans="1:10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5</v>
      </c>
      <c r="H3" s="6" t="s">
        <v>6</v>
      </c>
      <c r="I3" s="6" t="s">
        <v>8</v>
      </c>
      <c r="J3" s="6" t="s">
        <v>9</v>
      </c>
    </row>
    <row r="4" ht="21" customHeight="1" spans="1:10">
      <c r="A4" s="7">
        <v>10.26</v>
      </c>
      <c r="B4" s="8" t="s">
        <v>10</v>
      </c>
      <c r="C4" s="8">
        <v>96000</v>
      </c>
      <c r="D4" s="8">
        <v>0.48</v>
      </c>
      <c r="E4" s="8">
        <v>46080</v>
      </c>
      <c r="F4" s="8">
        <v>4000</v>
      </c>
      <c r="G4" s="8">
        <v>0.3</v>
      </c>
      <c r="H4" s="8">
        <v>1200</v>
      </c>
      <c r="I4" s="6">
        <f>C4+F4</f>
        <v>100000</v>
      </c>
      <c r="J4" s="6">
        <f>E4+H4</f>
        <v>47280</v>
      </c>
    </row>
    <row r="5" ht="21" customHeight="1" spans="1:10">
      <c r="A5" s="9"/>
      <c r="B5" s="8" t="s">
        <v>11</v>
      </c>
      <c r="C5" s="8">
        <v>46000</v>
      </c>
      <c r="D5" s="8">
        <v>0.48</v>
      </c>
      <c r="E5" s="8">
        <v>22080</v>
      </c>
      <c r="F5" s="8">
        <v>4000</v>
      </c>
      <c r="G5" s="8">
        <v>0.3</v>
      </c>
      <c r="H5" s="8">
        <v>1200</v>
      </c>
      <c r="I5" s="6">
        <f t="shared" ref="I5:I30" si="0">C5+F5</f>
        <v>50000</v>
      </c>
      <c r="J5" s="6">
        <f t="shared" ref="J5:J30" si="1">E5+H5</f>
        <v>23280</v>
      </c>
    </row>
    <row r="6" ht="21" customHeight="1" spans="1:10">
      <c r="A6" s="10"/>
      <c r="B6" s="8" t="s">
        <v>12</v>
      </c>
      <c r="C6" s="8">
        <v>94000</v>
      </c>
      <c r="D6" s="8">
        <v>0.48</v>
      </c>
      <c r="E6" s="8">
        <v>45120</v>
      </c>
      <c r="F6" s="8">
        <v>6000</v>
      </c>
      <c r="G6" s="8">
        <v>0.3</v>
      </c>
      <c r="H6" s="8">
        <v>1800</v>
      </c>
      <c r="I6" s="6">
        <f t="shared" si="0"/>
        <v>100000</v>
      </c>
      <c r="J6" s="6">
        <f t="shared" si="1"/>
        <v>46920</v>
      </c>
    </row>
    <row r="7" ht="21" customHeight="1" spans="1:10">
      <c r="A7" s="11">
        <v>10.27</v>
      </c>
      <c r="B7" s="8" t="s">
        <v>13</v>
      </c>
      <c r="C7" s="8">
        <v>95000</v>
      </c>
      <c r="D7" s="8">
        <v>0.48</v>
      </c>
      <c r="E7" s="8">
        <v>45600</v>
      </c>
      <c r="F7" s="8">
        <v>5000</v>
      </c>
      <c r="G7" s="8">
        <v>0.3</v>
      </c>
      <c r="H7" s="8">
        <v>1500</v>
      </c>
      <c r="I7" s="6">
        <f t="shared" si="0"/>
        <v>100000</v>
      </c>
      <c r="J7" s="6">
        <f t="shared" si="1"/>
        <v>47100</v>
      </c>
    </row>
    <row r="8" ht="21" customHeight="1" spans="1:10">
      <c r="A8" s="11"/>
      <c r="B8" s="8" t="s">
        <v>14</v>
      </c>
      <c r="C8" s="8">
        <v>96000</v>
      </c>
      <c r="D8" s="8">
        <v>0.48</v>
      </c>
      <c r="E8" s="8">
        <v>46080</v>
      </c>
      <c r="F8" s="8">
        <v>4000</v>
      </c>
      <c r="G8" s="8">
        <v>0.3</v>
      </c>
      <c r="H8" s="8">
        <v>1200</v>
      </c>
      <c r="I8" s="6">
        <f t="shared" si="0"/>
        <v>100000</v>
      </c>
      <c r="J8" s="6">
        <f t="shared" si="1"/>
        <v>47280</v>
      </c>
    </row>
    <row r="9" ht="21" customHeight="1" spans="1:10">
      <c r="A9" s="11"/>
      <c r="B9" s="8" t="s">
        <v>12</v>
      </c>
      <c r="C9" s="8">
        <v>37000</v>
      </c>
      <c r="D9" s="8">
        <v>0.48</v>
      </c>
      <c r="E9" s="8">
        <v>17760</v>
      </c>
      <c r="F9" s="8">
        <v>3000</v>
      </c>
      <c r="G9" s="8">
        <v>0.3</v>
      </c>
      <c r="H9" s="8">
        <v>900</v>
      </c>
      <c r="I9" s="6">
        <f t="shared" si="0"/>
        <v>40000</v>
      </c>
      <c r="J9" s="6">
        <f t="shared" si="1"/>
        <v>18660</v>
      </c>
    </row>
    <row r="10" ht="21" customHeight="1" spans="1:10">
      <c r="A10" s="12">
        <v>10.28</v>
      </c>
      <c r="B10" s="13" t="s">
        <v>11</v>
      </c>
      <c r="C10" s="13">
        <v>85000</v>
      </c>
      <c r="D10" s="8">
        <v>0.48</v>
      </c>
      <c r="E10" s="8">
        <v>40800</v>
      </c>
      <c r="F10" s="13">
        <v>15000</v>
      </c>
      <c r="G10" s="8">
        <v>0.3</v>
      </c>
      <c r="H10" s="8">
        <v>4500</v>
      </c>
      <c r="I10" s="6">
        <f t="shared" si="0"/>
        <v>100000</v>
      </c>
      <c r="J10" s="6">
        <f t="shared" si="1"/>
        <v>45300</v>
      </c>
    </row>
    <row r="11" ht="21" customHeight="1" spans="1:10">
      <c r="A11" s="14"/>
      <c r="B11" s="13" t="s">
        <v>10</v>
      </c>
      <c r="C11" s="13">
        <v>85000</v>
      </c>
      <c r="D11" s="8">
        <v>0.48</v>
      </c>
      <c r="E11" s="8">
        <v>40800</v>
      </c>
      <c r="F11" s="13">
        <v>15000</v>
      </c>
      <c r="G11" s="8">
        <v>0.3</v>
      </c>
      <c r="H11" s="8">
        <v>4500</v>
      </c>
      <c r="I11" s="6">
        <f t="shared" si="0"/>
        <v>100000</v>
      </c>
      <c r="J11" s="6">
        <f t="shared" si="1"/>
        <v>45300</v>
      </c>
    </row>
    <row r="12" ht="21" customHeight="1" spans="1:10">
      <c r="A12" s="15"/>
      <c r="B12" s="13" t="s">
        <v>15</v>
      </c>
      <c r="C12" s="13">
        <v>92000</v>
      </c>
      <c r="D12" s="8">
        <v>0.48</v>
      </c>
      <c r="E12" s="8">
        <v>44160</v>
      </c>
      <c r="F12" s="13">
        <v>8000</v>
      </c>
      <c r="G12" s="8">
        <v>0.3</v>
      </c>
      <c r="H12" s="8">
        <v>2400</v>
      </c>
      <c r="I12" s="6">
        <f t="shared" si="0"/>
        <v>100000</v>
      </c>
      <c r="J12" s="6">
        <f t="shared" si="1"/>
        <v>46560</v>
      </c>
    </row>
    <row r="13" ht="21" customHeight="1" spans="1:10">
      <c r="A13" s="11">
        <v>11.29</v>
      </c>
      <c r="B13" s="8" t="s">
        <v>12</v>
      </c>
      <c r="C13" s="8">
        <v>186000</v>
      </c>
      <c r="D13" s="8">
        <v>0.48</v>
      </c>
      <c r="E13" s="8">
        <v>89280</v>
      </c>
      <c r="F13" s="8">
        <v>14000</v>
      </c>
      <c r="G13" s="8">
        <v>0.3</v>
      </c>
      <c r="H13" s="8">
        <v>4200</v>
      </c>
      <c r="I13" s="6">
        <f t="shared" si="0"/>
        <v>200000</v>
      </c>
      <c r="J13" s="6">
        <f t="shared" si="1"/>
        <v>93480</v>
      </c>
    </row>
    <row r="14" ht="21" customHeight="1" spans="1:10">
      <c r="A14" s="11"/>
      <c r="B14" s="8" t="s">
        <v>13</v>
      </c>
      <c r="C14" s="8">
        <v>45000</v>
      </c>
      <c r="D14" s="8">
        <v>0.48</v>
      </c>
      <c r="E14" s="8">
        <v>21600</v>
      </c>
      <c r="F14" s="8">
        <v>5000</v>
      </c>
      <c r="G14" s="8">
        <v>0.3</v>
      </c>
      <c r="H14" s="8">
        <v>1500</v>
      </c>
      <c r="I14" s="6">
        <f t="shared" si="0"/>
        <v>50000</v>
      </c>
      <c r="J14" s="6">
        <f t="shared" si="1"/>
        <v>23100</v>
      </c>
    </row>
    <row r="15" ht="21" customHeight="1" spans="1:10">
      <c r="A15" s="11"/>
      <c r="B15" s="8" t="s">
        <v>14</v>
      </c>
      <c r="C15" s="8">
        <v>45000</v>
      </c>
      <c r="D15" s="8">
        <v>0.48</v>
      </c>
      <c r="E15" s="8">
        <v>21600</v>
      </c>
      <c r="F15" s="8">
        <v>5000</v>
      </c>
      <c r="G15" s="8">
        <v>0.3</v>
      </c>
      <c r="H15" s="8">
        <v>1500</v>
      </c>
      <c r="I15" s="6">
        <f t="shared" si="0"/>
        <v>50000</v>
      </c>
      <c r="J15" s="6">
        <f t="shared" si="1"/>
        <v>23100</v>
      </c>
    </row>
    <row r="16" ht="21" customHeight="1" spans="1:10">
      <c r="A16" s="12">
        <v>10.3</v>
      </c>
      <c r="B16" s="13" t="s">
        <v>10</v>
      </c>
      <c r="C16" s="13">
        <v>93000</v>
      </c>
      <c r="D16" s="8">
        <v>0.48</v>
      </c>
      <c r="E16" s="8">
        <v>44640</v>
      </c>
      <c r="F16" s="13">
        <v>7000</v>
      </c>
      <c r="G16" s="8">
        <v>0.3</v>
      </c>
      <c r="H16" s="8">
        <v>2100</v>
      </c>
      <c r="I16" s="6">
        <f t="shared" si="0"/>
        <v>100000</v>
      </c>
      <c r="J16" s="6">
        <f t="shared" si="1"/>
        <v>46740</v>
      </c>
    </row>
    <row r="17" ht="21" customHeight="1" spans="1:10">
      <c r="A17" s="14"/>
      <c r="B17" s="13" t="s">
        <v>11</v>
      </c>
      <c r="C17" s="13">
        <f>93000+46000</f>
        <v>139000</v>
      </c>
      <c r="D17" s="8">
        <v>0.48</v>
      </c>
      <c r="E17" s="8">
        <f>C17*D17</f>
        <v>66720</v>
      </c>
      <c r="F17" s="13">
        <f>7000+4000</f>
        <v>11000</v>
      </c>
      <c r="G17" s="8">
        <v>0.3</v>
      </c>
      <c r="H17" s="8">
        <f>F17*G17</f>
        <v>3300</v>
      </c>
      <c r="I17" s="6">
        <f t="shared" si="0"/>
        <v>150000</v>
      </c>
      <c r="J17" s="6">
        <f t="shared" si="1"/>
        <v>70020</v>
      </c>
    </row>
    <row r="18" ht="21" customHeight="1" spans="1:10">
      <c r="A18" s="14"/>
      <c r="B18" s="13" t="s">
        <v>15</v>
      </c>
      <c r="C18" s="13">
        <f>28000+18700</f>
        <v>46700</v>
      </c>
      <c r="D18" s="8">
        <v>0.48</v>
      </c>
      <c r="E18" s="8">
        <f>C18*D18</f>
        <v>22416</v>
      </c>
      <c r="F18" s="13">
        <f>2000+1300</f>
        <v>3300</v>
      </c>
      <c r="G18" s="8">
        <v>0.3</v>
      </c>
      <c r="H18" s="8">
        <f>F18*G18</f>
        <v>990</v>
      </c>
      <c r="I18" s="6">
        <f>C18+F18</f>
        <v>50000</v>
      </c>
      <c r="J18" s="6">
        <f>E18+H18</f>
        <v>23406</v>
      </c>
    </row>
    <row r="19" ht="21" customHeight="1" spans="1:10">
      <c r="A19" s="7">
        <v>10.31</v>
      </c>
      <c r="B19" s="8" t="s">
        <v>12</v>
      </c>
      <c r="C19" s="8">
        <v>120000</v>
      </c>
      <c r="D19" s="8">
        <v>0.48</v>
      </c>
      <c r="E19" s="8">
        <v>57600</v>
      </c>
      <c r="F19" s="8">
        <v>10000</v>
      </c>
      <c r="G19" s="8">
        <v>0.3</v>
      </c>
      <c r="H19" s="8">
        <v>3000</v>
      </c>
      <c r="I19" s="6">
        <f>C19+F19</f>
        <v>130000</v>
      </c>
      <c r="J19" s="6">
        <f>E19+H19</f>
        <v>60600</v>
      </c>
    </row>
    <row r="20" ht="21" customHeight="1" spans="1:10">
      <c r="A20" s="9"/>
      <c r="B20" s="8" t="s">
        <v>14</v>
      </c>
      <c r="C20" s="8">
        <v>92000</v>
      </c>
      <c r="D20" s="8">
        <v>0.48</v>
      </c>
      <c r="E20" s="8">
        <v>44160</v>
      </c>
      <c r="F20" s="8">
        <v>8000</v>
      </c>
      <c r="G20" s="8">
        <v>0.3</v>
      </c>
      <c r="H20" s="8">
        <v>2400</v>
      </c>
      <c r="I20" s="6">
        <f>C20+F20</f>
        <v>100000</v>
      </c>
      <c r="J20" s="6">
        <f>E20+H20</f>
        <v>46560</v>
      </c>
    </row>
    <row r="21" ht="21" customHeight="1" spans="1:10">
      <c r="A21" s="10"/>
      <c r="B21" s="8" t="s">
        <v>13</v>
      </c>
      <c r="C21" s="8">
        <v>63000</v>
      </c>
      <c r="D21" s="8">
        <v>0.48</v>
      </c>
      <c r="E21" s="8">
        <v>30240</v>
      </c>
      <c r="F21" s="8">
        <v>7000</v>
      </c>
      <c r="G21" s="8">
        <v>0.3</v>
      </c>
      <c r="H21" s="8">
        <v>2100</v>
      </c>
      <c r="I21" s="6">
        <f>C21+F21</f>
        <v>70000</v>
      </c>
      <c r="J21" s="6">
        <f>E21+H21</f>
        <v>32340</v>
      </c>
    </row>
    <row r="22" ht="21" customHeight="1" spans="1:10">
      <c r="A22" s="16">
        <v>11.1</v>
      </c>
      <c r="B22" s="13" t="s">
        <v>11</v>
      </c>
      <c r="C22" s="13">
        <v>135000</v>
      </c>
      <c r="D22" s="8">
        <v>0.48</v>
      </c>
      <c r="E22" s="8">
        <v>64800</v>
      </c>
      <c r="F22" s="13">
        <v>15000</v>
      </c>
      <c r="G22" s="8">
        <v>0.3</v>
      </c>
      <c r="H22" s="8">
        <v>4500</v>
      </c>
      <c r="I22" s="6">
        <f>C22+F22</f>
        <v>150000</v>
      </c>
      <c r="J22" s="6">
        <f>E22+H22</f>
        <v>69300</v>
      </c>
    </row>
    <row r="23" ht="21" customHeight="1" spans="1:10">
      <c r="A23" s="17"/>
      <c r="B23" s="13" t="s">
        <v>10</v>
      </c>
      <c r="C23" s="13">
        <v>135000</v>
      </c>
      <c r="D23" s="8">
        <v>0.48</v>
      </c>
      <c r="E23" s="8">
        <v>64800</v>
      </c>
      <c r="F23" s="13">
        <v>15000</v>
      </c>
      <c r="G23" s="8">
        <v>0.3</v>
      </c>
      <c r="H23" s="8">
        <v>4500</v>
      </c>
      <c r="I23" s="6">
        <f>C23+F23</f>
        <v>150000</v>
      </c>
      <c r="J23" s="6">
        <f>E23+H23</f>
        <v>69300</v>
      </c>
    </row>
    <row r="24" ht="21" customHeight="1" spans="1:10">
      <c r="A24" s="16" t="s">
        <v>16</v>
      </c>
      <c r="B24" s="8" t="s">
        <v>14</v>
      </c>
      <c r="C24" s="8">
        <v>125000</v>
      </c>
      <c r="D24" s="8">
        <v>0.48</v>
      </c>
      <c r="E24" s="8">
        <v>60000</v>
      </c>
      <c r="F24" s="8">
        <v>15000</v>
      </c>
      <c r="G24" s="8">
        <v>0.3</v>
      </c>
      <c r="H24" s="8">
        <v>4500</v>
      </c>
      <c r="I24" s="6">
        <f>C24+F24</f>
        <v>140000</v>
      </c>
      <c r="J24" s="6">
        <f>E24+H24</f>
        <v>64500</v>
      </c>
    </row>
    <row r="25" ht="21" customHeight="1" spans="1:10">
      <c r="A25" s="17"/>
      <c r="B25" s="8" t="s">
        <v>12</v>
      </c>
      <c r="C25" s="8">
        <v>154000</v>
      </c>
      <c r="D25" s="8">
        <v>0.48</v>
      </c>
      <c r="E25" s="8">
        <v>73920</v>
      </c>
      <c r="F25" s="8">
        <v>16000</v>
      </c>
      <c r="G25" s="8">
        <v>0.3</v>
      </c>
      <c r="H25" s="8">
        <v>4800</v>
      </c>
      <c r="I25" s="6">
        <f>C25+F25</f>
        <v>170000</v>
      </c>
      <c r="J25" s="6">
        <f>E25+H25</f>
        <v>78720</v>
      </c>
    </row>
    <row r="26" ht="21" customHeight="1" spans="1:10">
      <c r="A26" s="18" t="s">
        <v>17</v>
      </c>
      <c r="B26" s="19" t="s">
        <v>11</v>
      </c>
      <c r="C26" s="19">
        <v>50000</v>
      </c>
      <c r="D26" s="8">
        <v>0.48</v>
      </c>
      <c r="E26" s="8">
        <v>24000</v>
      </c>
      <c r="F26" s="19">
        <v>5000</v>
      </c>
      <c r="G26" s="8">
        <v>0.3</v>
      </c>
      <c r="H26" s="8">
        <v>1500</v>
      </c>
      <c r="I26" s="6">
        <f>C26+F26</f>
        <v>55000</v>
      </c>
      <c r="J26" s="6">
        <f>E26+H26</f>
        <v>25500</v>
      </c>
    </row>
    <row r="27" ht="21" customHeight="1" spans="1:10">
      <c r="A27" s="20"/>
      <c r="B27" s="19" t="s">
        <v>18</v>
      </c>
      <c r="C27" s="19">
        <v>60000</v>
      </c>
      <c r="D27" s="8">
        <v>0.48</v>
      </c>
      <c r="E27" s="8">
        <v>28800</v>
      </c>
      <c r="F27" s="19">
        <v>5000</v>
      </c>
      <c r="G27" s="8">
        <v>0.3</v>
      </c>
      <c r="H27" s="8">
        <v>1500</v>
      </c>
      <c r="I27" s="6">
        <f>C27+F27</f>
        <v>65000</v>
      </c>
      <c r="J27" s="6">
        <f>E27+H27</f>
        <v>30300</v>
      </c>
    </row>
    <row r="28" ht="21" customHeight="1" spans="1:10">
      <c r="A28" s="21"/>
      <c r="B28" s="19" t="s">
        <v>10</v>
      </c>
      <c r="C28" s="19">
        <v>150000</v>
      </c>
      <c r="D28" s="8">
        <v>0.48</v>
      </c>
      <c r="E28" s="8">
        <v>72000</v>
      </c>
      <c r="F28" s="19">
        <v>11180</v>
      </c>
      <c r="G28" s="8">
        <v>0.3</v>
      </c>
      <c r="H28" s="8">
        <v>3354</v>
      </c>
      <c r="I28" s="6">
        <f>C28+F28</f>
        <v>161180</v>
      </c>
      <c r="J28" s="6">
        <f>E28+H28</f>
        <v>75354</v>
      </c>
    </row>
    <row r="29" ht="27" customHeight="1" spans="1:10">
      <c r="A29" s="22" t="s">
        <v>19</v>
      </c>
      <c r="B29" s="23"/>
      <c r="C29" s="6">
        <v>2364700</v>
      </c>
      <c r="D29" s="6"/>
      <c r="E29" s="6">
        <v>1135056</v>
      </c>
      <c r="F29" s="6">
        <v>216480</v>
      </c>
      <c r="G29" s="24"/>
      <c r="H29" s="6">
        <v>64944</v>
      </c>
      <c r="I29" s="6">
        <f>SUM(I4:I28)</f>
        <v>2581180</v>
      </c>
      <c r="J29" s="6">
        <f>SUM(J4:J28)</f>
        <v>1200000</v>
      </c>
    </row>
    <row r="30" spans="1:10">
      <c r="A30" s="25"/>
      <c r="B30" s="25"/>
      <c r="C30" s="25"/>
      <c r="D30" s="25"/>
      <c r="E30" s="25"/>
      <c r="F30" s="25"/>
      <c r="G30" s="25"/>
      <c r="H30" s="25"/>
      <c r="I30" s="25"/>
      <c r="J30" s="25"/>
    </row>
    <row r="31" spans="1:10">
      <c r="A31" s="26"/>
      <c r="B31" s="26"/>
      <c r="C31" s="26"/>
      <c r="D31" s="26"/>
      <c r="E31" s="26"/>
      <c r="F31" s="26"/>
      <c r="G31" s="26"/>
      <c r="H31" s="26"/>
      <c r="I31" s="26"/>
      <c r="J31" s="26"/>
    </row>
    <row r="32" spans="1:10">
      <c r="A32" s="26"/>
      <c r="B32" s="26"/>
      <c r="C32" s="26"/>
      <c r="D32" s="26"/>
      <c r="E32" s="26"/>
      <c r="F32" s="26"/>
      <c r="G32" s="26"/>
      <c r="H32" s="26"/>
      <c r="I32" s="26"/>
      <c r="J32" s="26"/>
    </row>
  </sheetData>
  <mergeCells count="12">
    <mergeCell ref="A1:J1"/>
    <mergeCell ref="A2:J2"/>
    <mergeCell ref="A29:B29"/>
    <mergeCell ref="A4:A6"/>
    <mergeCell ref="A7:A9"/>
    <mergeCell ref="A10:A12"/>
    <mergeCell ref="A13:A15"/>
    <mergeCell ref="A16:A18"/>
    <mergeCell ref="A19:A21"/>
    <mergeCell ref="A22:A23"/>
    <mergeCell ref="A24:A25"/>
    <mergeCell ref="A26:A28"/>
  </mergeCells>
  <printOptions horizontalCentered="1"/>
  <pageMargins left="0.393055555555556" right="0.393055555555556" top="0.786805555555556" bottom="0.62986111111111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小乐</cp:lastModifiedBy>
  <dcterms:created xsi:type="dcterms:W3CDTF">2021-11-25T02:24:00Z</dcterms:created>
  <dcterms:modified xsi:type="dcterms:W3CDTF">2021-11-25T02:52:05Z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0F98D1508826474FBFE8E3200DB79952</vt:lpwstr>
  </property>
  <property fmtid="{D5CDD505-2E9C-101B-9397-08002B2CF9AE}" pid="3" name="KSOProductBuildVer">
    <vt:lpwstr>2052-11.1.0.11045</vt:lpwstr>
  </property>
</Properties>
</file>