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/>
  </bookViews>
  <sheets>
    <sheet name="无备注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<sst xmlns="http://schemas.openxmlformats.org/spreadsheetml/2006/main" count="56">
  <si>
    <r>
      <t>汉滨区2018年1-</t>
    </r>
    <r>
      <rPr>
        <b/>
        <sz val="20"/>
        <rFont val="宋体"/>
        <charset val="134"/>
      </rPr>
      <t>5月脱贫攻坚重点项目建设进展情况排名表（镇办）</t>
    </r>
  </si>
  <si>
    <t>镇办</t>
  </si>
  <si>
    <t>搬迁安置脱贫</t>
  </si>
  <si>
    <t>危房改造脱贫</t>
  </si>
  <si>
    <t>交通保障脱贫</t>
  </si>
  <si>
    <t>水利保障脱贫</t>
  </si>
  <si>
    <t>农村电网改造</t>
  </si>
  <si>
    <t>村级标准化卫生室建设</t>
  </si>
  <si>
    <t>2018年脱贫户总任务</t>
  </si>
  <si>
    <t>集中安置达标（户）</t>
  </si>
  <si>
    <t>分散安置达标（户）</t>
  </si>
  <si>
    <t>建设进度比率（%）</t>
  </si>
  <si>
    <t>排名</t>
  </si>
  <si>
    <t>认定户数（户）</t>
  </si>
  <si>
    <t>开工户数（户）</t>
  </si>
  <si>
    <t>开工率（%）</t>
  </si>
  <si>
    <t>计划下达里程</t>
  </si>
  <si>
    <t>路基完成里程</t>
  </si>
  <si>
    <t>路面完成里程</t>
  </si>
  <si>
    <t>涉及贫困村</t>
  </si>
  <si>
    <t>综合进度</t>
  </si>
  <si>
    <t>任务数</t>
  </si>
  <si>
    <t>在建工程整体形象进度</t>
  </si>
  <si>
    <t>竣工率</t>
  </si>
  <si>
    <t>在建率（%）</t>
  </si>
  <si>
    <t>竣工率（%）</t>
  </si>
  <si>
    <t>新城办</t>
  </si>
  <si>
    <t>/</t>
  </si>
  <si>
    <t>江北办</t>
  </si>
  <si>
    <t>叶坪镇</t>
  </si>
  <si>
    <t>大同镇</t>
  </si>
  <si>
    <t>牛蹄镇</t>
  </si>
  <si>
    <t>晏坝镇</t>
  </si>
  <si>
    <t>洪山镇</t>
  </si>
  <si>
    <t>紫荆镇</t>
  </si>
  <si>
    <t>沈坝镇</t>
  </si>
  <si>
    <t>恒口镇</t>
  </si>
  <si>
    <t>大竹园镇</t>
  </si>
  <si>
    <t>双龙镇</t>
  </si>
  <si>
    <t>流水镇</t>
  </si>
  <si>
    <t>茨沟镇</t>
  </si>
  <si>
    <t>关庙镇</t>
  </si>
  <si>
    <t>五里镇</t>
  </si>
  <si>
    <t>坝河镇</t>
  </si>
  <si>
    <t>吉河镇</t>
  </si>
  <si>
    <t>大河镇</t>
  </si>
  <si>
    <t>关家镇</t>
  </si>
  <si>
    <t>建民办</t>
  </si>
  <si>
    <t>早阳镇</t>
  </si>
  <si>
    <t>中原镇</t>
  </si>
  <si>
    <t>张滩镇</t>
  </si>
  <si>
    <t>瀛湖镇</t>
  </si>
  <si>
    <t>谭坝镇</t>
  </si>
  <si>
    <t>县河镇</t>
  </si>
  <si>
    <t>石梯镇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</si>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</sst>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仿宋_GB2312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0" fontId="6" fillId="0" borderId="2" xfId="49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2"/>
  <sheetViews>
    <sheetView tabSelected="1" topLeftCell="A16" workbookViewId="0">
      <selection activeCell="D37" sqref="D37"/>
    </sheetView>
  </sheetViews>
  <sheetFormatPr defaultColWidth="9" defaultRowHeight="14.25"/>
  <cols>
    <col min="1" max="1" width="9" style="5" customWidth="1"/>
    <col min="2" max="3" width="7.375" style="5" customWidth="1"/>
    <col min="4" max="4" width="9.125" style="5" customWidth="1"/>
    <col min="5" max="5" width="9.25" style="5" customWidth="1"/>
    <col min="6" max="8" width="7.375" style="5" customWidth="1"/>
    <col min="9" max="9" width="9.625" style="5" customWidth="1"/>
    <col min="10" max="10" width="7.375" style="5" customWidth="1"/>
    <col min="11" max="13" width="8.5" style="5" customWidth="1"/>
    <col min="14" max="15" width="7.375" style="5" customWidth="1"/>
    <col min="16" max="16" width="8.5" style="6" customWidth="1"/>
    <col min="17" max="17" width="8.5" style="5" customWidth="1"/>
    <col min="18" max="22" width="7.375" style="5" customWidth="1"/>
    <col min="23" max="23" width="10.25" style="5" customWidth="1"/>
    <col min="24" max="24" width="9.25" style="5" customWidth="1"/>
    <col min="25" max="25" width="7.375" style="5" customWidth="1"/>
    <col min="26" max="256" width="9" style="5"/>
    <col min="257" max="16384" width="9" style="7"/>
  </cols>
  <sheetData>
    <row r="1" ht="30.95" customHeight="1" spans="1: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0"/>
      <c r="Q1" s="8"/>
      <c r="R1" s="8"/>
      <c r="S1" s="8"/>
      <c r="T1" s="8"/>
      <c r="U1" s="8"/>
      <c r="V1" s="8"/>
      <c r="W1" s="8"/>
      <c r="X1" s="8"/>
      <c r="Y1" s="8"/>
      <c r="Z1" s="34"/>
    </row>
    <row r="2" s="1" customFormat="1" ht="24" customHeight="1" spans="1:25">
      <c r="A2" s="9" t="s">
        <v>1</v>
      </c>
      <c r="B2" s="10" t="s">
        <v>2</v>
      </c>
      <c r="C2" s="10"/>
      <c r="D2" s="10"/>
      <c r="E2" s="10"/>
      <c r="F2" s="10"/>
      <c r="G2" s="11" t="s">
        <v>3</v>
      </c>
      <c r="H2" s="11"/>
      <c r="I2" s="11"/>
      <c r="J2" s="11"/>
      <c r="K2" s="11" t="s">
        <v>4</v>
      </c>
      <c r="L2" s="11"/>
      <c r="M2" s="11"/>
      <c r="N2" s="11"/>
      <c r="O2" s="10" t="s">
        <v>5</v>
      </c>
      <c r="P2" s="21"/>
      <c r="Q2" s="10"/>
      <c r="R2" s="10" t="s">
        <v>6</v>
      </c>
      <c r="S2" s="10"/>
      <c r="T2" s="10"/>
      <c r="U2" s="10"/>
      <c r="V2" s="10" t="s">
        <v>7</v>
      </c>
      <c r="W2" s="10"/>
      <c r="X2" s="10"/>
      <c r="Y2" s="10"/>
    </row>
    <row r="3" s="2" customFormat="1" ht="58.5" customHeight="1" spans="1:25">
      <c r="A3" s="9"/>
      <c r="B3" s="12" t="s">
        <v>8</v>
      </c>
      <c r="C3" s="12" t="s">
        <v>9</v>
      </c>
      <c r="D3" s="12" t="s">
        <v>10</v>
      </c>
      <c r="E3" s="12" t="s">
        <v>11</v>
      </c>
      <c r="F3" s="12" t="s">
        <v>12</v>
      </c>
      <c r="G3" s="13" t="s">
        <v>13</v>
      </c>
      <c r="H3" s="13" t="s">
        <v>14</v>
      </c>
      <c r="I3" s="13" t="s">
        <v>15</v>
      </c>
      <c r="J3" s="12" t="s">
        <v>12</v>
      </c>
      <c r="K3" s="12" t="s">
        <v>16</v>
      </c>
      <c r="L3" s="12" t="s">
        <v>17</v>
      </c>
      <c r="M3" s="12" t="s">
        <v>18</v>
      </c>
      <c r="N3" s="12" t="s">
        <v>12</v>
      </c>
      <c r="O3" s="22" t="s">
        <v>19</v>
      </c>
      <c r="P3" s="23" t="s">
        <v>20</v>
      </c>
      <c r="Q3" s="22" t="s">
        <v>12</v>
      </c>
      <c r="R3" s="22" t="s">
        <v>21</v>
      </c>
      <c r="S3" s="22" t="s">
        <v>22</v>
      </c>
      <c r="T3" s="22" t="s">
        <v>23</v>
      </c>
      <c r="U3" s="22" t="s">
        <v>12</v>
      </c>
      <c r="V3" s="22" t="s">
        <v>21</v>
      </c>
      <c r="W3" s="12" t="s">
        <v>24</v>
      </c>
      <c r="X3" s="12" t="s">
        <v>25</v>
      </c>
      <c r="Y3" s="12" t="s">
        <v>12</v>
      </c>
    </row>
    <row r="4" s="3" customFormat="1" ht="24" customHeight="1" spans="1:25">
      <c r="A4" s="14" t="s">
        <v>26</v>
      </c>
      <c r="B4" s="14">
        <v>8</v>
      </c>
      <c r="C4" s="14">
        <v>2</v>
      </c>
      <c r="D4" s="14">
        <v>3</v>
      </c>
      <c r="E4" s="15">
        <v>0.625</v>
      </c>
      <c r="F4" s="14" t="s">
        <v>27</v>
      </c>
      <c r="G4" s="16">
        <v>4</v>
      </c>
      <c r="H4" s="16">
        <v>4</v>
      </c>
      <c r="I4" s="24">
        <v>1</v>
      </c>
      <c r="J4" s="16">
        <v>2</v>
      </c>
      <c r="K4" s="25" t="s">
        <v>27</v>
      </c>
      <c r="L4" s="25" t="s">
        <v>27</v>
      </c>
      <c r="M4" s="25" t="s">
        <v>27</v>
      </c>
      <c r="N4" s="25" t="s">
        <v>27</v>
      </c>
      <c r="O4" s="25" t="s">
        <v>27</v>
      </c>
      <c r="P4" s="26" t="s">
        <v>27</v>
      </c>
      <c r="Q4" s="25" t="s">
        <v>27</v>
      </c>
      <c r="R4" s="25" t="s">
        <v>27</v>
      </c>
      <c r="S4" s="25" t="s">
        <v>27</v>
      </c>
      <c r="T4" s="25" t="s">
        <v>27</v>
      </c>
      <c r="U4" s="25" t="s">
        <v>27</v>
      </c>
      <c r="V4" s="25">
        <v>0</v>
      </c>
      <c r="W4" s="25" t="s">
        <v>27</v>
      </c>
      <c r="X4" s="25" t="s">
        <v>27</v>
      </c>
      <c r="Y4" s="25" t="s">
        <v>27</v>
      </c>
    </row>
    <row r="5" s="4" customFormat="1" ht="24" customHeight="1" spans="1:25">
      <c r="A5" s="14" t="s">
        <v>28</v>
      </c>
      <c r="B5" s="14">
        <v>23</v>
      </c>
      <c r="C5" s="14">
        <v>0</v>
      </c>
      <c r="D5" s="14">
        <v>21</v>
      </c>
      <c r="E5" s="15">
        <v>0.91304347826087</v>
      </c>
      <c r="F5" s="14" t="s">
        <v>27</v>
      </c>
      <c r="G5" s="16">
        <v>4</v>
      </c>
      <c r="H5" s="16">
        <v>2</v>
      </c>
      <c r="I5" s="24">
        <v>0.5</v>
      </c>
      <c r="J5" s="16">
        <v>11</v>
      </c>
      <c r="K5" s="25" t="s">
        <v>27</v>
      </c>
      <c r="L5" s="25" t="s">
        <v>27</v>
      </c>
      <c r="M5" s="25" t="s">
        <v>27</v>
      </c>
      <c r="N5" s="25" t="s">
        <v>27</v>
      </c>
      <c r="O5" s="25" t="s">
        <v>27</v>
      </c>
      <c r="P5" s="26" t="s">
        <v>27</v>
      </c>
      <c r="Q5" s="25" t="s">
        <v>27</v>
      </c>
      <c r="R5" s="25" t="s">
        <v>27</v>
      </c>
      <c r="S5" s="25" t="s">
        <v>27</v>
      </c>
      <c r="T5" s="25" t="s">
        <v>27</v>
      </c>
      <c r="U5" s="25" t="s">
        <v>27</v>
      </c>
      <c r="V5" s="25">
        <v>0</v>
      </c>
      <c r="W5" s="25" t="s">
        <v>27</v>
      </c>
      <c r="X5" s="25" t="s">
        <v>27</v>
      </c>
      <c r="Y5" s="25" t="s">
        <v>27</v>
      </c>
    </row>
    <row r="6" s="4" customFormat="1" ht="24" customHeight="1" spans="1:25">
      <c r="A6" s="14" t="s">
        <v>29</v>
      </c>
      <c r="B6" s="14">
        <v>189</v>
      </c>
      <c r="C6" s="14">
        <v>158</v>
      </c>
      <c r="D6" s="14" t="s">
        <v>27</v>
      </c>
      <c r="E6" s="15">
        <v>0.835978835978836</v>
      </c>
      <c r="F6" s="14">
        <v>2</v>
      </c>
      <c r="G6" s="16">
        <v>4</v>
      </c>
      <c r="H6" s="16">
        <v>4</v>
      </c>
      <c r="I6" s="24">
        <v>1</v>
      </c>
      <c r="J6" s="16">
        <v>1</v>
      </c>
      <c r="K6" s="25">
        <v>2.3</v>
      </c>
      <c r="L6" s="25">
        <v>2.3</v>
      </c>
      <c r="M6" s="25">
        <v>0.7</v>
      </c>
      <c r="N6" s="27">
        <v>17</v>
      </c>
      <c r="O6" s="12">
        <v>1</v>
      </c>
      <c r="P6" s="28">
        <v>0.89</v>
      </c>
      <c r="Q6" s="31">
        <v>3</v>
      </c>
      <c r="R6" s="27">
        <v>1</v>
      </c>
      <c r="S6" s="32">
        <v>0.6</v>
      </c>
      <c r="T6" s="32">
        <v>0</v>
      </c>
      <c r="U6" s="25">
        <v>15</v>
      </c>
      <c r="V6" s="25">
        <v>2</v>
      </c>
      <c r="W6" s="33">
        <v>1</v>
      </c>
      <c r="X6" s="33">
        <v>0</v>
      </c>
      <c r="Y6" s="35">
        <v>5</v>
      </c>
    </row>
    <row r="7" s="4" customFormat="1" ht="24" customHeight="1" spans="1:25">
      <c r="A7" s="14" t="s">
        <v>30</v>
      </c>
      <c r="B7" s="14">
        <v>286</v>
      </c>
      <c r="C7" s="14">
        <v>92</v>
      </c>
      <c r="D7" s="14">
        <v>25</v>
      </c>
      <c r="E7" s="15">
        <v>0.409090909090909</v>
      </c>
      <c r="F7" s="14">
        <v>14</v>
      </c>
      <c r="G7" s="16">
        <v>0</v>
      </c>
      <c r="H7" s="16">
        <v>0</v>
      </c>
      <c r="I7" s="24">
        <v>0</v>
      </c>
      <c r="J7" s="25" t="s">
        <v>27</v>
      </c>
      <c r="K7" s="25">
        <v>17.9</v>
      </c>
      <c r="L7" s="25">
        <v>17.9</v>
      </c>
      <c r="M7" s="25">
        <v>9.9</v>
      </c>
      <c r="N7" s="27">
        <v>4</v>
      </c>
      <c r="O7" s="12">
        <v>6</v>
      </c>
      <c r="P7" s="28">
        <v>0.56</v>
      </c>
      <c r="Q7" s="31">
        <v>21</v>
      </c>
      <c r="R7" s="27">
        <v>3</v>
      </c>
      <c r="S7" s="32">
        <v>1</v>
      </c>
      <c r="T7" s="32">
        <v>1</v>
      </c>
      <c r="U7" s="25">
        <v>1</v>
      </c>
      <c r="V7" s="25">
        <v>2</v>
      </c>
      <c r="W7" s="33">
        <v>1</v>
      </c>
      <c r="X7" s="33">
        <v>0</v>
      </c>
      <c r="Y7" s="35">
        <v>5</v>
      </c>
    </row>
    <row r="8" s="4" customFormat="1" ht="24" customHeight="1" spans="1:25">
      <c r="A8" s="14" t="s">
        <v>31</v>
      </c>
      <c r="B8" s="14">
        <v>250</v>
      </c>
      <c r="C8" s="14">
        <v>197</v>
      </c>
      <c r="D8" s="14">
        <v>12</v>
      </c>
      <c r="E8" s="15">
        <v>0.836</v>
      </c>
      <c r="F8" s="14">
        <v>1</v>
      </c>
      <c r="G8" s="16">
        <v>19</v>
      </c>
      <c r="H8" s="16">
        <v>11</v>
      </c>
      <c r="I8" s="24">
        <v>0.578947368421053</v>
      </c>
      <c r="J8" s="16">
        <v>8</v>
      </c>
      <c r="K8" s="25">
        <v>23.2</v>
      </c>
      <c r="L8" s="25">
        <v>23.2</v>
      </c>
      <c r="M8" s="25">
        <v>12</v>
      </c>
      <c r="N8" s="27">
        <v>18</v>
      </c>
      <c r="O8" s="12">
        <v>3</v>
      </c>
      <c r="P8" s="28">
        <v>0.67</v>
      </c>
      <c r="Q8" s="31">
        <v>16</v>
      </c>
      <c r="R8" s="27" t="s">
        <v>27</v>
      </c>
      <c r="S8" s="25" t="s">
        <v>27</v>
      </c>
      <c r="T8" s="25" t="s">
        <v>27</v>
      </c>
      <c r="U8" s="25" t="s">
        <v>27</v>
      </c>
      <c r="V8" s="25">
        <v>0</v>
      </c>
      <c r="W8" s="25" t="s">
        <v>27</v>
      </c>
      <c r="X8" s="25" t="s">
        <v>27</v>
      </c>
      <c r="Y8" s="25" t="s">
        <v>27</v>
      </c>
    </row>
    <row r="9" s="4" customFormat="1" ht="24" customHeight="1" spans="1:25">
      <c r="A9" s="14" t="s">
        <v>32</v>
      </c>
      <c r="B9" s="14">
        <v>302</v>
      </c>
      <c r="C9" s="14">
        <v>97</v>
      </c>
      <c r="D9" s="14">
        <v>53</v>
      </c>
      <c r="E9" s="15">
        <v>0.496688741721854</v>
      </c>
      <c r="F9" s="14">
        <v>9</v>
      </c>
      <c r="G9" s="16">
        <v>22</v>
      </c>
      <c r="H9" s="16">
        <v>20</v>
      </c>
      <c r="I9" s="24">
        <v>0.909090909090909</v>
      </c>
      <c r="J9" s="16">
        <v>3</v>
      </c>
      <c r="K9" s="25">
        <v>18.2</v>
      </c>
      <c r="L9" s="25">
        <v>18.2</v>
      </c>
      <c r="M9" s="25">
        <v>13.5</v>
      </c>
      <c r="N9" s="27">
        <v>2</v>
      </c>
      <c r="O9" s="12">
        <v>4</v>
      </c>
      <c r="P9" s="28">
        <v>0.8</v>
      </c>
      <c r="Q9" s="31">
        <v>7</v>
      </c>
      <c r="R9" s="27">
        <v>4</v>
      </c>
      <c r="S9" s="32">
        <v>0.79</v>
      </c>
      <c r="T9" s="32">
        <v>0.5</v>
      </c>
      <c r="U9" s="25">
        <v>4</v>
      </c>
      <c r="V9" s="25">
        <v>3</v>
      </c>
      <c r="W9" s="33">
        <v>0.3333</v>
      </c>
      <c r="X9" s="33">
        <v>0.333333333333333</v>
      </c>
      <c r="Y9" s="35">
        <v>4</v>
      </c>
    </row>
    <row r="10" s="4" customFormat="1" ht="24" customHeight="1" spans="1:25">
      <c r="A10" s="14" t="s">
        <v>33</v>
      </c>
      <c r="B10" s="14">
        <v>514</v>
      </c>
      <c r="C10" s="14">
        <v>242</v>
      </c>
      <c r="D10" s="14">
        <v>38</v>
      </c>
      <c r="E10" s="15">
        <v>0.544747081712062</v>
      </c>
      <c r="F10" s="14">
        <v>8</v>
      </c>
      <c r="G10" s="16">
        <v>130</v>
      </c>
      <c r="H10" s="16">
        <v>65</v>
      </c>
      <c r="I10" s="24">
        <v>0.5</v>
      </c>
      <c r="J10" s="16">
        <v>13</v>
      </c>
      <c r="K10" s="25">
        <v>50.9</v>
      </c>
      <c r="L10" s="25">
        <v>50.2</v>
      </c>
      <c r="M10" s="25">
        <v>30.7</v>
      </c>
      <c r="N10" s="27">
        <v>7</v>
      </c>
      <c r="O10" s="12">
        <v>4</v>
      </c>
      <c r="P10" s="28">
        <v>1</v>
      </c>
      <c r="Q10" s="31">
        <v>1</v>
      </c>
      <c r="R10" s="27">
        <v>4</v>
      </c>
      <c r="S10" s="32">
        <v>1</v>
      </c>
      <c r="T10" s="32">
        <v>0.75</v>
      </c>
      <c r="U10" s="25">
        <v>2</v>
      </c>
      <c r="V10" s="25">
        <v>0</v>
      </c>
      <c r="W10" s="25" t="s">
        <v>27</v>
      </c>
      <c r="X10" s="25" t="s">
        <v>27</v>
      </c>
      <c r="Y10" s="25" t="s">
        <v>27</v>
      </c>
    </row>
    <row r="11" s="4" customFormat="1" ht="24" customHeight="1" spans="1:25">
      <c r="A11" s="14" t="s">
        <v>34</v>
      </c>
      <c r="B11" s="14">
        <v>333</v>
      </c>
      <c r="C11" s="14">
        <v>198</v>
      </c>
      <c r="D11" s="14">
        <v>32</v>
      </c>
      <c r="E11" s="15">
        <v>0.690690690690691</v>
      </c>
      <c r="F11" s="14">
        <v>5</v>
      </c>
      <c r="G11" s="16">
        <v>13</v>
      </c>
      <c r="H11" s="16">
        <v>6</v>
      </c>
      <c r="I11" s="24">
        <v>0.461538461538462</v>
      </c>
      <c r="J11" s="16">
        <v>15</v>
      </c>
      <c r="K11" s="25">
        <v>18</v>
      </c>
      <c r="L11" s="25">
        <v>16.4</v>
      </c>
      <c r="M11" s="25">
        <v>6.5</v>
      </c>
      <c r="N11" s="27">
        <v>19</v>
      </c>
      <c r="O11" s="12">
        <v>4</v>
      </c>
      <c r="P11" s="28">
        <v>0.77</v>
      </c>
      <c r="Q11" s="31">
        <v>9</v>
      </c>
      <c r="R11" s="27">
        <v>2</v>
      </c>
      <c r="S11" s="32">
        <v>1</v>
      </c>
      <c r="T11" s="32">
        <v>1</v>
      </c>
      <c r="U11" s="25">
        <v>1</v>
      </c>
      <c r="V11" s="25">
        <v>2</v>
      </c>
      <c r="W11" s="33">
        <v>1</v>
      </c>
      <c r="X11" s="33">
        <v>0</v>
      </c>
      <c r="Y11" s="35">
        <v>5</v>
      </c>
    </row>
    <row r="12" s="4" customFormat="1" ht="24" customHeight="1" spans="1:25">
      <c r="A12" s="14" t="s">
        <v>35</v>
      </c>
      <c r="B12" s="14">
        <v>248</v>
      </c>
      <c r="C12" s="14">
        <v>81</v>
      </c>
      <c r="D12" s="14">
        <v>4</v>
      </c>
      <c r="E12" s="15">
        <v>0.342741935483871</v>
      </c>
      <c r="F12" s="14">
        <v>18</v>
      </c>
      <c r="G12" s="16">
        <v>37</v>
      </c>
      <c r="H12" s="16">
        <v>26</v>
      </c>
      <c r="I12" s="24">
        <v>0.702702702702703</v>
      </c>
      <c r="J12" s="16">
        <v>4</v>
      </c>
      <c r="K12" s="25">
        <v>16.3</v>
      </c>
      <c r="L12" s="25">
        <v>16.3</v>
      </c>
      <c r="M12" s="25">
        <v>7.1</v>
      </c>
      <c r="N12" s="27">
        <v>1</v>
      </c>
      <c r="O12" s="12">
        <v>4</v>
      </c>
      <c r="P12" s="28">
        <v>0.57</v>
      </c>
      <c r="Q12" s="31">
        <v>20</v>
      </c>
      <c r="R12" s="27" t="s">
        <v>27</v>
      </c>
      <c r="S12" s="25" t="s">
        <v>27</v>
      </c>
      <c r="T12" s="25" t="s">
        <v>27</v>
      </c>
      <c r="U12" s="25" t="s">
        <v>27</v>
      </c>
      <c r="V12" s="25">
        <v>0</v>
      </c>
      <c r="W12" s="25" t="s">
        <v>27</v>
      </c>
      <c r="X12" s="25" t="s">
        <v>27</v>
      </c>
      <c r="Y12" s="25" t="s">
        <v>27</v>
      </c>
    </row>
    <row r="13" s="4" customFormat="1" ht="24" customHeight="1" spans="1:25">
      <c r="A13" s="14" t="s">
        <v>36</v>
      </c>
      <c r="B13" s="14">
        <v>630</v>
      </c>
      <c r="C13" s="14">
        <v>164</v>
      </c>
      <c r="D13" s="14">
        <v>2</v>
      </c>
      <c r="E13" s="15">
        <v>0.263492063492063</v>
      </c>
      <c r="F13" s="14">
        <v>20</v>
      </c>
      <c r="G13" s="16">
        <v>60</v>
      </c>
      <c r="H13" s="16">
        <v>3</v>
      </c>
      <c r="I13" s="24">
        <v>0.05</v>
      </c>
      <c r="J13" s="25" t="s">
        <v>27</v>
      </c>
      <c r="K13" s="25">
        <v>35.8</v>
      </c>
      <c r="L13" s="25">
        <v>35.6</v>
      </c>
      <c r="M13" s="25">
        <v>14.8</v>
      </c>
      <c r="N13" s="27">
        <v>6</v>
      </c>
      <c r="O13" s="12">
        <v>8</v>
      </c>
      <c r="P13" s="28">
        <v>0.58</v>
      </c>
      <c r="Q13" s="31">
        <v>19</v>
      </c>
      <c r="R13" s="27">
        <v>3</v>
      </c>
      <c r="S13" s="32">
        <v>0.59</v>
      </c>
      <c r="T13" s="32">
        <v>0.666666666666667</v>
      </c>
      <c r="U13" s="25">
        <v>5</v>
      </c>
      <c r="V13" s="25">
        <v>5</v>
      </c>
      <c r="W13" s="33">
        <v>0.6</v>
      </c>
      <c r="X13" s="33">
        <v>0.4</v>
      </c>
      <c r="Y13" s="35">
        <v>3</v>
      </c>
    </row>
    <row r="14" s="4" customFormat="1" ht="24" customHeight="1" spans="1:25">
      <c r="A14" s="14" t="s">
        <v>37</v>
      </c>
      <c r="B14" s="14">
        <v>172</v>
      </c>
      <c r="C14" s="14">
        <v>81</v>
      </c>
      <c r="D14" s="14">
        <v>0</v>
      </c>
      <c r="E14" s="15">
        <v>0.47093023255814</v>
      </c>
      <c r="F14" s="14">
        <v>10</v>
      </c>
      <c r="G14" s="16">
        <v>113</v>
      </c>
      <c r="H14" s="16">
        <v>28</v>
      </c>
      <c r="I14" s="24">
        <v>0.247787610619469</v>
      </c>
      <c r="J14" s="16">
        <v>25</v>
      </c>
      <c r="K14" s="25">
        <v>1.1</v>
      </c>
      <c r="L14" s="25">
        <v>1.1</v>
      </c>
      <c r="M14" s="25">
        <v>1.1</v>
      </c>
      <c r="N14" s="27">
        <v>13</v>
      </c>
      <c r="O14" s="12">
        <v>1</v>
      </c>
      <c r="P14" s="28">
        <v>1</v>
      </c>
      <c r="Q14" s="31">
        <v>1</v>
      </c>
      <c r="R14" s="27">
        <v>1</v>
      </c>
      <c r="S14" s="32">
        <v>1</v>
      </c>
      <c r="T14" s="32">
        <v>1</v>
      </c>
      <c r="U14" s="25">
        <v>1</v>
      </c>
      <c r="V14" s="25">
        <v>1</v>
      </c>
      <c r="W14" s="33">
        <v>0</v>
      </c>
      <c r="X14" s="33">
        <v>1</v>
      </c>
      <c r="Y14" s="35">
        <v>1</v>
      </c>
    </row>
    <row r="15" s="4" customFormat="1" ht="24" customHeight="1" spans="1:25">
      <c r="A15" s="14" t="s">
        <v>38</v>
      </c>
      <c r="B15" s="14">
        <v>291</v>
      </c>
      <c r="C15" s="14">
        <v>132</v>
      </c>
      <c r="D15" s="14">
        <v>31</v>
      </c>
      <c r="E15" s="15">
        <v>0.560137457044674</v>
      </c>
      <c r="F15" s="14">
        <v>7</v>
      </c>
      <c r="G15" s="16">
        <v>102</v>
      </c>
      <c r="H15" s="16">
        <v>47</v>
      </c>
      <c r="I15" s="24">
        <v>0.46078431372549</v>
      </c>
      <c r="J15" s="16">
        <v>16</v>
      </c>
      <c r="K15" s="25">
        <v>25.4</v>
      </c>
      <c r="L15" s="25">
        <v>24.5</v>
      </c>
      <c r="M15" s="25">
        <v>14.5</v>
      </c>
      <c r="N15" s="27">
        <v>21</v>
      </c>
      <c r="O15" s="12">
        <v>3</v>
      </c>
      <c r="P15" s="28">
        <v>0.72</v>
      </c>
      <c r="Q15" s="31">
        <v>12</v>
      </c>
      <c r="R15" s="27" t="s">
        <v>27</v>
      </c>
      <c r="S15" s="25" t="s">
        <v>27</v>
      </c>
      <c r="T15" s="25" t="s">
        <v>27</v>
      </c>
      <c r="U15" s="25" t="s">
        <v>27</v>
      </c>
      <c r="V15" s="25">
        <v>1</v>
      </c>
      <c r="W15" s="33">
        <v>1</v>
      </c>
      <c r="X15" s="33">
        <v>0</v>
      </c>
      <c r="Y15" s="35">
        <v>5</v>
      </c>
    </row>
    <row r="16" s="4" customFormat="1" ht="24" customHeight="1" spans="1:25">
      <c r="A16" s="14" t="s">
        <v>39</v>
      </c>
      <c r="B16" s="14">
        <v>371</v>
      </c>
      <c r="C16" s="14">
        <v>260</v>
      </c>
      <c r="D16" s="14" t="s">
        <v>27</v>
      </c>
      <c r="E16" s="15">
        <v>0.700808625336927</v>
      </c>
      <c r="F16" s="14">
        <v>3</v>
      </c>
      <c r="G16" s="16">
        <v>64</v>
      </c>
      <c r="H16" s="16">
        <v>32</v>
      </c>
      <c r="I16" s="24">
        <v>0.5</v>
      </c>
      <c r="J16" s="16">
        <v>12</v>
      </c>
      <c r="K16" s="25">
        <v>36.2</v>
      </c>
      <c r="L16" s="25">
        <v>35.5</v>
      </c>
      <c r="M16" s="25">
        <v>19.6</v>
      </c>
      <c r="N16" s="27">
        <v>15</v>
      </c>
      <c r="O16" s="12">
        <v>5</v>
      </c>
      <c r="P16" s="28">
        <v>0.83</v>
      </c>
      <c r="Q16" s="31">
        <v>5</v>
      </c>
      <c r="R16" s="27">
        <v>3</v>
      </c>
      <c r="S16" s="32">
        <v>0.66</v>
      </c>
      <c r="T16" s="32">
        <v>0.333333333333333</v>
      </c>
      <c r="U16" s="25">
        <v>10</v>
      </c>
      <c r="V16" s="25">
        <v>5</v>
      </c>
      <c r="W16" s="33">
        <v>1</v>
      </c>
      <c r="X16" s="33">
        <v>0</v>
      </c>
      <c r="Y16" s="35">
        <v>5</v>
      </c>
    </row>
    <row r="17" s="4" customFormat="1" ht="24" customHeight="1" spans="1:25">
      <c r="A17" s="14" t="s">
        <v>40</v>
      </c>
      <c r="B17" s="14">
        <v>509</v>
      </c>
      <c r="C17" s="14">
        <v>104</v>
      </c>
      <c r="D17" s="14">
        <v>113</v>
      </c>
      <c r="E17" s="15">
        <v>0.426326129666012</v>
      </c>
      <c r="F17" s="14">
        <v>11</v>
      </c>
      <c r="G17" s="16">
        <v>313</v>
      </c>
      <c r="H17" s="16">
        <v>103</v>
      </c>
      <c r="I17" s="24">
        <v>0.329073482428115</v>
      </c>
      <c r="J17" s="16">
        <v>21</v>
      </c>
      <c r="K17" s="25">
        <v>20.7</v>
      </c>
      <c r="L17" s="25">
        <v>20.7</v>
      </c>
      <c r="M17" s="25">
        <v>12.8</v>
      </c>
      <c r="N17" s="27">
        <v>5</v>
      </c>
      <c r="O17" s="12">
        <v>5</v>
      </c>
      <c r="P17" s="28">
        <v>0.99</v>
      </c>
      <c r="Q17" s="31">
        <v>2</v>
      </c>
      <c r="R17" s="27">
        <v>2</v>
      </c>
      <c r="S17" s="32">
        <v>0.9</v>
      </c>
      <c r="T17" s="32">
        <v>0.5</v>
      </c>
      <c r="U17" s="25">
        <v>3</v>
      </c>
      <c r="V17" s="25">
        <v>3</v>
      </c>
      <c r="W17" s="33">
        <v>0.333333333333333</v>
      </c>
      <c r="X17" s="33">
        <v>0.666666666666667</v>
      </c>
      <c r="Y17" s="35">
        <v>2</v>
      </c>
    </row>
    <row r="18" s="4" customFormat="1" ht="24" customHeight="1" spans="1:25">
      <c r="A18" s="14" t="s">
        <v>41</v>
      </c>
      <c r="B18" s="14">
        <v>225</v>
      </c>
      <c r="C18" s="14">
        <v>15</v>
      </c>
      <c r="D18" s="14">
        <v>26</v>
      </c>
      <c r="E18" s="15">
        <v>0.182222222222222</v>
      </c>
      <c r="F18" s="14">
        <v>22</v>
      </c>
      <c r="G18" s="16">
        <v>123</v>
      </c>
      <c r="H18" s="16">
        <v>81</v>
      </c>
      <c r="I18" s="24">
        <v>0.658536585365854</v>
      </c>
      <c r="J18" s="16">
        <v>6</v>
      </c>
      <c r="K18" s="25">
        <v>25.9</v>
      </c>
      <c r="L18" s="25">
        <v>25.9</v>
      </c>
      <c r="M18" s="25">
        <v>17.9</v>
      </c>
      <c r="N18" s="27">
        <v>3</v>
      </c>
      <c r="O18" s="29">
        <v>4</v>
      </c>
      <c r="P18" s="28">
        <v>0.99</v>
      </c>
      <c r="Q18" s="31">
        <v>2</v>
      </c>
      <c r="R18" s="27">
        <v>2</v>
      </c>
      <c r="S18" s="32">
        <v>0.9</v>
      </c>
      <c r="T18" s="32">
        <v>0</v>
      </c>
      <c r="U18" s="25">
        <v>12</v>
      </c>
      <c r="V18" s="25">
        <v>3</v>
      </c>
      <c r="W18" s="33">
        <v>0.333333333333333</v>
      </c>
      <c r="X18" s="33">
        <v>0.666666666666667</v>
      </c>
      <c r="Y18" s="35">
        <v>2</v>
      </c>
    </row>
    <row r="19" s="4" customFormat="1" ht="24" customHeight="1" spans="1:25">
      <c r="A19" s="14" t="s">
        <v>42</v>
      </c>
      <c r="B19" s="14">
        <v>392</v>
      </c>
      <c r="C19" s="14">
        <v>203</v>
      </c>
      <c r="D19" s="14">
        <v>41</v>
      </c>
      <c r="E19" s="15">
        <v>0.622448979591837</v>
      </c>
      <c r="F19" s="14">
        <v>6</v>
      </c>
      <c r="G19" s="16">
        <v>74</v>
      </c>
      <c r="H19" s="16">
        <v>33</v>
      </c>
      <c r="I19" s="24">
        <v>0.445945945945946</v>
      </c>
      <c r="J19" s="16">
        <v>17</v>
      </c>
      <c r="K19" s="25">
        <v>15.2</v>
      </c>
      <c r="L19" s="25">
        <v>15.2</v>
      </c>
      <c r="M19" s="25">
        <v>11</v>
      </c>
      <c r="N19" s="27">
        <v>20</v>
      </c>
      <c r="O19" s="12">
        <v>4</v>
      </c>
      <c r="P19" s="28">
        <v>0.43</v>
      </c>
      <c r="Q19" s="31">
        <v>22</v>
      </c>
      <c r="R19" s="27">
        <v>2</v>
      </c>
      <c r="S19" s="32">
        <v>1</v>
      </c>
      <c r="T19" s="32">
        <v>1</v>
      </c>
      <c r="U19" s="25">
        <v>1</v>
      </c>
      <c r="V19" s="25">
        <v>3</v>
      </c>
      <c r="W19" s="26">
        <v>0.3333</v>
      </c>
      <c r="X19" s="33">
        <v>0</v>
      </c>
      <c r="Y19" s="25">
        <v>9</v>
      </c>
    </row>
    <row r="20" s="4" customFormat="1" ht="24" customHeight="1" spans="1:25">
      <c r="A20" s="17" t="s">
        <v>43</v>
      </c>
      <c r="B20" s="17">
        <v>303</v>
      </c>
      <c r="C20" s="17">
        <v>84</v>
      </c>
      <c r="D20" s="17">
        <v>5</v>
      </c>
      <c r="E20" s="18">
        <v>0.293729372937294</v>
      </c>
      <c r="F20" s="17">
        <v>19</v>
      </c>
      <c r="G20" s="16">
        <v>51</v>
      </c>
      <c r="H20" s="16">
        <v>20</v>
      </c>
      <c r="I20" s="24">
        <v>0.392156862745098</v>
      </c>
      <c r="J20" s="16">
        <v>19</v>
      </c>
      <c r="K20" s="25">
        <v>48.1</v>
      </c>
      <c r="L20" s="25">
        <v>41.2</v>
      </c>
      <c r="M20" s="25">
        <v>13.8</v>
      </c>
      <c r="N20" s="27">
        <v>24</v>
      </c>
      <c r="O20" s="12">
        <v>3</v>
      </c>
      <c r="P20" s="28">
        <v>0.68</v>
      </c>
      <c r="Q20" s="31">
        <v>15</v>
      </c>
      <c r="R20" s="27">
        <v>1</v>
      </c>
      <c r="S20" s="32">
        <v>1</v>
      </c>
      <c r="T20" s="32">
        <v>1</v>
      </c>
      <c r="U20" s="25">
        <v>1</v>
      </c>
      <c r="V20" s="25">
        <v>2</v>
      </c>
      <c r="W20" s="33">
        <v>0.5</v>
      </c>
      <c r="X20" s="33">
        <v>0</v>
      </c>
      <c r="Y20" s="35">
        <v>8</v>
      </c>
    </row>
    <row r="21" s="4" customFormat="1" ht="24" customHeight="1" spans="1:25">
      <c r="A21" s="14" t="s">
        <v>44</v>
      </c>
      <c r="B21" s="14">
        <v>364</v>
      </c>
      <c r="C21" s="14">
        <v>98</v>
      </c>
      <c r="D21" s="14">
        <v>30</v>
      </c>
      <c r="E21" s="15">
        <v>0.351648351648352</v>
      </c>
      <c r="F21" s="14">
        <v>16</v>
      </c>
      <c r="G21" s="16">
        <v>46</v>
      </c>
      <c r="H21" s="16">
        <v>20</v>
      </c>
      <c r="I21" s="24">
        <v>0.434782608695652</v>
      </c>
      <c r="J21" s="16">
        <v>18</v>
      </c>
      <c r="K21" s="25">
        <v>20.6</v>
      </c>
      <c r="L21" s="25">
        <v>19.3</v>
      </c>
      <c r="M21" s="25">
        <v>9.8</v>
      </c>
      <c r="N21" s="27">
        <v>11</v>
      </c>
      <c r="O21" s="12">
        <v>6</v>
      </c>
      <c r="P21" s="28">
        <v>0.7</v>
      </c>
      <c r="Q21" s="31">
        <v>14</v>
      </c>
      <c r="R21" s="27">
        <v>3</v>
      </c>
      <c r="S21" s="32">
        <v>0.78</v>
      </c>
      <c r="T21" s="32">
        <v>0.333333333333333</v>
      </c>
      <c r="U21" s="25">
        <v>7</v>
      </c>
      <c r="V21" s="25">
        <v>4</v>
      </c>
      <c r="W21" s="33">
        <v>0.75</v>
      </c>
      <c r="X21" s="33">
        <v>0</v>
      </c>
      <c r="Y21" s="35">
        <v>6</v>
      </c>
    </row>
    <row r="22" s="4" customFormat="1" ht="24" customHeight="1" spans="1:25">
      <c r="A22" s="14" t="s">
        <v>45</v>
      </c>
      <c r="B22" s="14">
        <v>499</v>
      </c>
      <c r="C22" s="14">
        <v>347</v>
      </c>
      <c r="D22" s="14" t="s">
        <v>27</v>
      </c>
      <c r="E22" s="15">
        <v>0.695390781563126</v>
      </c>
      <c r="F22" s="14">
        <v>4</v>
      </c>
      <c r="G22" s="16">
        <v>36</v>
      </c>
      <c r="H22" s="16">
        <v>17</v>
      </c>
      <c r="I22" s="24">
        <v>0.472222222222222</v>
      </c>
      <c r="J22" s="16">
        <v>14</v>
      </c>
      <c r="K22" s="25">
        <v>18.4</v>
      </c>
      <c r="L22" s="25">
        <v>18.4</v>
      </c>
      <c r="M22" s="25">
        <v>9</v>
      </c>
      <c r="N22" s="27">
        <v>12</v>
      </c>
      <c r="O22" s="12">
        <v>4</v>
      </c>
      <c r="P22" s="28">
        <v>0.76</v>
      </c>
      <c r="Q22" s="31">
        <v>10</v>
      </c>
      <c r="R22" s="27">
        <v>1</v>
      </c>
      <c r="S22" s="32">
        <v>0</v>
      </c>
      <c r="T22" s="32">
        <v>0</v>
      </c>
      <c r="U22" s="25">
        <v>19</v>
      </c>
      <c r="V22" s="25">
        <v>4</v>
      </c>
      <c r="W22" s="33">
        <v>0.75</v>
      </c>
      <c r="X22" s="33">
        <v>0</v>
      </c>
      <c r="Y22" s="35">
        <v>6</v>
      </c>
    </row>
    <row r="23" s="4" customFormat="1" ht="24" customHeight="1" spans="1:25">
      <c r="A23" s="14" t="s">
        <v>46</v>
      </c>
      <c r="B23" s="14">
        <v>409</v>
      </c>
      <c r="C23" s="14">
        <v>0</v>
      </c>
      <c r="D23" s="14">
        <v>45</v>
      </c>
      <c r="E23" s="15">
        <v>0.110024449877751</v>
      </c>
      <c r="F23" s="14">
        <v>25</v>
      </c>
      <c r="G23" s="16">
        <v>44</v>
      </c>
      <c r="H23" s="16">
        <v>23</v>
      </c>
      <c r="I23" s="24">
        <v>0.522727272727273</v>
      </c>
      <c r="J23" s="16">
        <v>10</v>
      </c>
      <c r="K23" s="25">
        <v>34</v>
      </c>
      <c r="L23" s="25">
        <v>28.3</v>
      </c>
      <c r="M23" s="25">
        <v>15.2</v>
      </c>
      <c r="N23" s="27">
        <v>14</v>
      </c>
      <c r="O23" s="12">
        <v>5</v>
      </c>
      <c r="P23" s="28">
        <v>0.82</v>
      </c>
      <c r="Q23" s="31">
        <v>6</v>
      </c>
      <c r="R23" s="27">
        <v>4</v>
      </c>
      <c r="S23" s="32">
        <v>0.6</v>
      </c>
      <c r="T23" s="32">
        <v>0.5</v>
      </c>
      <c r="U23" s="25">
        <v>8</v>
      </c>
      <c r="V23" s="25">
        <v>0</v>
      </c>
      <c r="W23" s="25" t="s">
        <v>27</v>
      </c>
      <c r="X23" s="25" t="s">
        <v>27</v>
      </c>
      <c r="Y23" s="25" t="s">
        <v>27</v>
      </c>
    </row>
    <row r="24" s="4" customFormat="1" ht="24" customHeight="1" spans="1:25">
      <c r="A24" s="14" t="s">
        <v>47</v>
      </c>
      <c r="B24" s="14">
        <v>286</v>
      </c>
      <c r="C24" s="14">
        <v>68</v>
      </c>
      <c r="D24" s="14">
        <v>32</v>
      </c>
      <c r="E24" s="15">
        <v>0.34965034965035</v>
      </c>
      <c r="F24" s="14">
        <v>17</v>
      </c>
      <c r="G24" s="16">
        <v>83</v>
      </c>
      <c r="H24" s="16">
        <v>49</v>
      </c>
      <c r="I24" s="24">
        <v>0.590361445783133</v>
      </c>
      <c r="J24" s="16">
        <v>7</v>
      </c>
      <c r="K24" s="25">
        <v>25.3</v>
      </c>
      <c r="L24" s="25">
        <v>23.6</v>
      </c>
      <c r="M24" s="25">
        <v>8.1</v>
      </c>
      <c r="N24" s="27">
        <v>25</v>
      </c>
      <c r="O24" s="12">
        <v>6</v>
      </c>
      <c r="P24" s="28">
        <v>0.71</v>
      </c>
      <c r="Q24" s="31">
        <v>13</v>
      </c>
      <c r="R24" s="27">
        <v>3</v>
      </c>
      <c r="S24" s="32">
        <v>0.58</v>
      </c>
      <c r="T24" s="32">
        <v>0.333333333333333</v>
      </c>
      <c r="U24" s="25">
        <v>11</v>
      </c>
      <c r="V24" s="25">
        <v>4</v>
      </c>
      <c r="W24" s="33">
        <v>0.5</v>
      </c>
      <c r="X24" s="33">
        <v>0</v>
      </c>
      <c r="Y24" s="35">
        <v>8</v>
      </c>
    </row>
    <row r="25" s="4" customFormat="1" ht="24" customHeight="1" spans="1:25">
      <c r="A25" s="14" t="s">
        <v>48</v>
      </c>
      <c r="B25" s="14">
        <v>417</v>
      </c>
      <c r="C25" s="14">
        <v>0</v>
      </c>
      <c r="D25" s="14">
        <v>69</v>
      </c>
      <c r="E25" s="15">
        <v>0.165467625899281</v>
      </c>
      <c r="F25" s="14">
        <v>23</v>
      </c>
      <c r="G25" s="16">
        <v>193</v>
      </c>
      <c r="H25" s="16">
        <v>101</v>
      </c>
      <c r="I25" s="24">
        <v>0.523316062176166</v>
      </c>
      <c r="J25" s="16">
        <v>9</v>
      </c>
      <c r="K25" s="25">
        <v>62.4</v>
      </c>
      <c r="L25" s="25">
        <v>62.4</v>
      </c>
      <c r="M25" s="25">
        <v>23.6</v>
      </c>
      <c r="N25" s="27">
        <v>10</v>
      </c>
      <c r="O25" s="12">
        <v>7</v>
      </c>
      <c r="P25" s="28">
        <v>0.99</v>
      </c>
      <c r="Q25" s="31">
        <v>2</v>
      </c>
      <c r="R25" s="27">
        <v>3</v>
      </c>
      <c r="S25" s="32">
        <v>0.38</v>
      </c>
      <c r="T25" s="32">
        <v>0</v>
      </c>
      <c r="U25" s="25">
        <v>17</v>
      </c>
      <c r="V25" s="25">
        <v>4</v>
      </c>
      <c r="W25" s="33">
        <v>0.75</v>
      </c>
      <c r="X25" s="33">
        <v>0</v>
      </c>
      <c r="Y25" s="35">
        <v>6</v>
      </c>
    </row>
    <row r="26" s="4" customFormat="1" ht="24" customHeight="1" spans="1:25">
      <c r="A26" s="14" t="s">
        <v>49</v>
      </c>
      <c r="B26" s="14">
        <v>333</v>
      </c>
      <c r="C26" s="14">
        <v>25</v>
      </c>
      <c r="D26" s="14" t="s">
        <v>27</v>
      </c>
      <c r="E26" s="15">
        <v>0.0750750750750751</v>
      </c>
      <c r="F26" s="14">
        <v>26</v>
      </c>
      <c r="G26" s="16">
        <v>45</v>
      </c>
      <c r="H26" s="16">
        <v>30</v>
      </c>
      <c r="I26" s="24">
        <v>0.666666666666667</v>
      </c>
      <c r="J26" s="16">
        <v>5</v>
      </c>
      <c r="K26" s="25">
        <v>23.3</v>
      </c>
      <c r="L26" s="25">
        <v>19.5</v>
      </c>
      <c r="M26" s="25">
        <v>10</v>
      </c>
      <c r="N26" s="27">
        <v>16</v>
      </c>
      <c r="O26" s="12">
        <v>4</v>
      </c>
      <c r="P26" s="28">
        <v>0.78</v>
      </c>
      <c r="Q26" s="31">
        <v>8</v>
      </c>
      <c r="R26" s="27">
        <v>2</v>
      </c>
      <c r="S26" s="32">
        <v>0.88</v>
      </c>
      <c r="T26" s="32">
        <v>0</v>
      </c>
      <c r="U26" s="25">
        <v>13</v>
      </c>
      <c r="V26" s="25">
        <v>3</v>
      </c>
      <c r="W26" s="33">
        <v>0</v>
      </c>
      <c r="X26" s="33">
        <v>0</v>
      </c>
      <c r="Y26" s="35">
        <v>11</v>
      </c>
    </row>
    <row r="27" s="4" customFormat="1" ht="24" customHeight="1" spans="1:25">
      <c r="A27" s="14" t="s">
        <v>50</v>
      </c>
      <c r="B27" s="14">
        <v>221</v>
      </c>
      <c r="C27" s="14">
        <v>77</v>
      </c>
      <c r="D27" s="14">
        <v>13</v>
      </c>
      <c r="E27" s="15">
        <v>0.407239819004525</v>
      </c>
      <c r="F27" s="14">
        <v>15</v>
      </c>
      <c r="G27" s="16">
        <v>127</v>
      </c>
      <c r="H27" s="16">
        <v>37</v>
      </c>
      <c r="I27" s="24">
        <v>0.291338582677165</v>
      </c>
      <c r="J27" s="16">
        <v>23</v>
      </c>
      <c r="K27" s="25">
        <v>31.2</v>
      </c>
      <c r="L27" s="25">
        <v>31.2</v>
      </c>
      <c r="M27" s="25">
        <v>16.1</v>
      </c>
      <c r="N27" s="27">
        <v>22</v>
      </c>
      <c r="O27" s="12">
        <v>2</v>
      </c>
      <c r="P27" s="28">
        <v>0.65</v>
      </c>
      <c r="Q27" s="31">
        <v>17</v>
      </c>
      <c r="R27" s="27">
        <v>2</v>
      </c>
      <c r="S27" s="32">
        <v>0.64</v>
      </c>
      <c r="T27" s="32">
        <v>0.5</v>
      </c>
      <c r="U27" s="25">
        <v>6</v>
      </c>
      <c r="V27" s="25">
        <v>2</v>
      </c>
      <c r="W27" s="33">
        <v>1</v>
      </c>
      <c r="X27" s="33">
        <v>0</v>
      </c>
      <c r="Y27" s="35">
        <v>5</v>
      </c>
    </row>
    <row r="28" s="4" customFormat="1" ht="24" customHeight="1" spans="1:25">
      <c r="A28" s="14" t="s">
        <v>51</v>
      </c>
      <c r="B28" s="14">
        <v>709</v>
      </c>
      <c r="C28" s="14">
        <v>239</v>
      </c>
      <c r="D28" s="14">
        <v>61</v>
      </c>
      <c r="E28" s="15">
        <v>0.423131170662906</v>
      </c>
      <c r="F28" s="14">
        <v>12</v>
      </c>
      <c r="G28" s="19">
        <v>52</v>
      </c>
      <c r="H28" s="19">
        <v>14</v>
      </c>
      <c r="I28" s="30">
        <v>0.269230769230769</v>
      </c>
      <c r="J28" s="19">
        <v>24</v>
      </c>
      <c r="K28" s="25">
        <v>59</v>
      </c>
      <c r="L28" s="25">
        <v>54.4</v>
      </c>
      <c r="M28" s="25">
        <v>31.3</v>
      </c>
      <c r="N28" s="27">
        <v>9</v>
      </c>
      <c r="O28" s="12">
        <v>7</v>
      </c>
      <c r="P28" s="28">
        <v>0.73</v>
      </c>
      <c r="Q28" s="31">
        <v>11</v>
      </c>
      <c r="R28" s="27">
        <v>1</v>
      </c>
      <c r="S28" s="32">
        <v>0.4</v>
      </c>
      <c r="T28" s="32">
        <v>0</v>
      </c>
      <c r="U28" s="25">
        <v>16</v>
      </c>
      <c r="V28" s="25">
        <v>7</v>
      </c>
      <c r="W28" s="33">
        <v>0.714</v>
      </c>
      <c r="X28" s="33">
        <v>0</v>
      </c>
      <c r="Y28" s="35">
        <v>7</v>
      </c>
    </row>
    <row r="29" s="4" customFormat="1" ht="24" customHeight="1" spans="1:25">
      <c r="A29" s="14" t="s">
        <v>52</v>
      </c>
      <c r="B29" s="14">
        <v>242</v>
      </c>
      <c r="C29" s="14">
        <v>90</v>
      </c>
      <c r="D29" s="14">
        <v>10</v>
      </c>
      <c r="E29" s="15">
        <v>0.413223140495868</v>
      </c>
      <c r="F29" s="14">
        <v>13</v>
      </c>
      <c r="G29" s="16">
        <v>58</v>
      </c>
      <c r="H29" s="16">
        <v>14</v>
      </c>
      <c r="I29" s="24">
        <v>0.241379310344828</v>
      </c>
      <c r="J29" s="16">
        <v>26</v>
      </c>
      <c r="K29" s="25">
        <v>26.1</v>
      </c>
      <c r="L29" s="25">
        <v>19.2</v>
      </c>
      <c r="M29" s="25">
        <v>8.5</v>
      </c>
      <c r="N29" s="27">
        <v>23</v>
      </c>
      <c r="O29" s="12">
        <v>5</v>
      </c>
      <c r="P29" s="28">
        <v>0.63</v>
      </c>
      <c r="Q29" s="31">
        <v>18</v>
      </c>
      <c r="R29" s="27">
        <v>5</v>
      </c>
      <c r="S29" s="32">
        <v>0.85</v>
      </c>
      <c r="T29" s="32">
        <v>0.2</v>
      </c>
      <c r="U29" s="25">
        <v>9</v>
      </c>
      <c r="V29" s="25">
        <v>2</v>
      </c>
      <c r="W29" s="33">
        <v>0</v>
      </c>
      <c r="X29" s="33">
        <v>0</v>
      </c>
      <c r="Y29" s="35">
        <v>11</v>
      </c>
    </row>
    <row r="30" s="4" customFormat="1" ht="24" customHeight="1" spans="1:25">
      <c r="A30" s="14" t="s">
        <v>53</v>
      </c>
      <c r="B30" s="14">
        <v>498</v>
      </c>
      <c r="C30" s="14">
        <v>13</v>
      </c>
      <c r="D30" s="14">
        <v>58</v>
      </c>
      <c r="E30" s="15">
        <v>0.142570281124498</v>
      </c>
      <c r="F30" s="14">
        <v>24</v>
      </c>
      <c r="G30" s="16">
        <v>236</v>
      </c>
      <c r="H30" s="16">
        <v>74</v>
      </c>
      <c r="I30" s="24">
        <v>0.313559322033898</v>
      </c>
      <c r="J30" s="16">
        <v>22</v>
      </c>
      <c r="K30" s="25">
        <v>67.3</v>
      </c>
      <c r="L30" s="25">
        <v>57.5</v>
      </c>
      <c r="M30" s="25">
        <v>35.5</v>
      </c>
      <c r="N30" s="27">
        <v>8</v>
      </c>
      <c r="O30" s="12">
        <v>7</v>
      </c>
      <c r="P30" s="28">
        <v>0.58</v>
      </c>
      <c r="Q30" s="31">
        <v>19</v>
      </c>
      <c r="R30" s="27">
        <v>6</v>
      </c>
      <c r="S30" s="32">
        <v>0.62</v>
      </c>
      <c r="T30" s="32">
        <v>0.166666666666667</v>
      </c>
      <c r="U30" s="25">
        <v>14</v>
      </c>
      <c r="V30" s="25">
        <v>3</v>
      </c>
      <c r="W30" s="33">
        <v>1</v>
      </c>
      <c r="X30" s="33">
        <v>0</v>
      </c>
      <c r="Y30" s="35">
        <v>5</v>
      </c>
    </row>
    <row r="31" s="4" customFormat="1" ht="24" customHeight="1" spans="1:25">
      <c r="A31" s="14" t="s">
        <v>54</v>
      </c>
      <c r="B31" s="14">
        <v>407</v>
      </c>
      <c r="C31" s="14">
        <v>8</v>
      </c>
      <c r="D31" s="14">
        <v>68</v>
      </c>
      <c r="E31" s="15">
        <v>0.186732186732187</v>
      </c>
      <c r="F31" s="14">
        <v>21</v>
      </c>
      <c r="G31" s="16">
        <v>163</v>
      </c>
      <c r="H31" s="16">
        <v>56</v>
      </c>
      <c r="I31" s="24">
        <v>0.343558282208589</v>
      </c>
      <c r="J31" s="16">
        <v>20</v>
      </c>
      <c r="K31" s="25">
        <v>37.2</v>
      </c>
      <c r="L31" s="25">
        <v>36.7</v>
      </c>
      <c r="M31" s="25">
        <v>3.7</v>
      </c>
      <c r="N31" s="27">
        <v>26</v>
      </c>
      <c r="O31" s="12">
        <v>5</v>
      </c>
      <c r="P31" s="28">
        <v>0.87</v>
      </c>
      <c r="Q31" s="31">
        <v>4</v>
      </c>
      <c r="R31" s="27">
        <v>3</v>
      </c>
      <c r="S31" s="32">
        <v>0.2</v>
      </c>
      <c r="T31" s="32">
        <v>0</v>
      </c>
      <c r="U31" s="25">
        <v>18</v>
      </c>
      <c r="V31" s="25">
        <v>4</v>
      </c>
      <c r="W31" s="33">
        <v>0.25</v>
      </c>
      <c r="X31" s="33">
        <v>0</v>
      </c>
      <c r="Y31" s="35">
        <v>10</v>
      </c>
    </row>
    <row r="32" s="4" customFormat="1" ht="24" customHeight="1" spans="1:25">
      <c r="A32" s="14" t="s">
        <v>55</v>
      </c>
      <c r="B32" s="14">
        <f t="shared" ref="B32:H32" si="0">SUM(B4:B31)</f>
        <v>9431</v>
      </c>
      <c r="C32" s="14">
        <f t="shared" si="0"/>
        <v>3075</v>
      </c>
      <c r="D32" s="14">
        <f t="shared" si="0"/>
        <v>792</v>
      </c>
      <c r="E32" s="15">
        <f>SUM(E4:E31)/28</f>
        <v>0.447651070982935</v>
      </c>
      <c r="F32" s="14"/>
      <c r="G32" s="14">
        <f t="shared" si="0"/>
        <v>2216</v>
      </c>
      <c r="H32" s="14">
        <f t="shared" si="0"/>
        <v>920</v>
      </c>
      <c r="I32" s="15">
        <f>SUM(I4:I31)/28</f>
        <v>0.478775242405338</v>
      </c>
      <c r="J32" s="14"/>
      <c r="K32" s="14">
        <f t="shared" ref="K32:M32" si="1">SUM(K4:K31)</f>
        <v>760</v>
      </c>
      <c r="L32" s="14">
        <f t="shared" si="1"/>
        <v>714.7</v>
      </c>
      <c r="M32" s="14">
        <f t="shared" si="1"/>
        <v>356.7</v>
      </c>
      <c r="N32" s="14"/>
      <c r="O32" s="14">
        <f>SUM(O4:O31)</f>
        <v>117</v>
      </c>
      <c r="P32" s="15">
        <f>SUM(P4:P31)/26</f>
        <v>0.757692307692308</v>
      </c>
      <c r="Q32" s="14"/>
      <c r="R32" s="14">
        <f>SUM(R4:R31)</f>
        <v>61</v>
      </c>
      <c r="S32" s="15">
        <f>SUM(S4:S31)/23</f>
        <v>0.711739130434783</v>
      </c>
      <c r="T32" s="15">
        <f>SUM(T4:T31)/23</f>
        <v>0.42536231884058</v>
      </c>
      <c r="U32" s="14"/>
      <c r="V32" s="14">
        <f>SUM(V4:V31)</f>
        <v>69</v>
      </c>
      <c r="W32" s="15">
        <f>SUM(W4:W31)/22</f>
        <v>0.59760303030303</v>
      </c>
      <c r="X32" s="15">
        <f>SUM(X4:X31)/22</f>
        <v>0.139393939393939</v>
      </c>
      <c r="Y32" s="14"/>
    </row>
  </sheetData>
  <mergeCells count="8">
    <mergeCell ref="A1:Y1"/>
    <mergeCell ref="B2:F2"/>
    <mergeCell ref="G2:J2"/>
    <mergeCell ref="K2:N2"/>
    <mergeCell ref="O2:Q2"/>
    <mergeCell ref="R2:U2"/>
    <mergeCell ref="V2:Y2"/>
    <mergeCell ref="A2:A3"/>
  </mergeCells>
  <pageMargins left="0.699305555555556" right="0.699305555555556" top="0.75" bottom="0.75" header="0.3" footer="0.3"/>
  <pageSetup paperSize="8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无备注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2018-06-07T07:37:20Z</dcterms:created>
  <dcterms:modified xsi:type="dcterms:W3CDTF">2018-06-07T07:40:41Z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